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инвест программа\ИП Самолет Прогресс 20-21\для отправки в минэнерго МО\форматы по приказу 380\"/>
    </mc:Choice>
  </mc:AlternateContent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 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'т5 '!$7:$7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'т5 '!$A$1:$P$25</definedName>
    <definedName name="_xlnm.Print_Area" localSheetId="5">т6!$A$1:$P$20</definedName>
  </definedNames>
  <calcPr calcId="162913"/>
</workbook>
</file>

<file path=xl/calcChain.xml><?xml version="1.0" encoding="utf-8"?>
<calcChain xmlns="http://schemas.openxmlformats.org/spreadsheetml/2006/main">
  <c r="I25" i="101" l="1"/>
  <c r="I15" i="97"/>
  <c r="I22" i="101"/>
  <c r="I10" i="101"/>
  <c r="I14" i="101"/>
  <c r="H14" i="101"/>
  <c r="I9" i="101"/>
  <c r="H9" i="101"/>
  <c r="I8" i="97" l="1"/>
  <c r="H8" i="97" l="1"/>
  <c r="I9" i="96" l="1"/>
  <c r="I45" i="96" s="1"/>
  <c r="C5" i="100" s="1"/>
  <c r="C7" i="100" l="1"/>
  <c r="C6" i="100" s="1"/>
</calcChain>
</file>

<file path=xl/sharedStrings.xml><?xml version="1.0" encoding="utf-8"?>
<sst xmlns="http://schemas.openxmlformats.org/spreadsheetml/2006/main" count="1119" uniqueCount="188">
  <si>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</si>
  <si>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</si>
  <si>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</si>
  <si>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</si>
  <si>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</si>
  <si>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</si>
  <si>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</si>
  <si>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</si>
  <si>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</si>
  <si>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</si>
  <si>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</si>
  <si>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</si>
  <si>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</si>
  <si>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</si>
  <si>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</si>
  <si>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</si>
  <si>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</si>
  <si>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</si>
  <si>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</si>
  <si>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</si>
  <si>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</si>
  <si>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</si>
  <si>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</si>
  <si>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</si>
  <si>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</si>
  <si>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</si>
  <si>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</si>
  <si>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</si>
  <si>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</si>
  <si>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</si>
  <si>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</si>
  <si>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</si>
  <si>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</si>
  <si>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</si>
  <si>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</si>
  <si>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</si>
  <si>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</si>
  <si>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</si>
  <si>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</si>
  <si>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</si>
  <si>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</si>
  <si>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</si>
  <si>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</si>
  <si>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</si>
  <si>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</si>
  <si>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</si>
  <si>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</si>
  <si>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</si>
  <si>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</si>
  <si>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</si>
  <si>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</si>
  <si>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</si>
  <si>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</si>
  <si>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</si>
  <si>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</si>
  <si>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</si>
  <si>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</si>
  <si>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</si>
  <si>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</si>
  <si>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</si>
  <si>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</si>
  <si>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</si>
  <si>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</si>
  <si>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</si>
  <si>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</si>
  <si>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</si>
  <si>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</si>
  <si>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</si>
  <si>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</si>
  <si>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</si>
  <si>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</si>
  <si>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</si>
  <si>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</si>
  <si>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</si>
  <si>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</si>
  <si>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</si>
  <si>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</si>
  <si>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</si>
  <si>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</si>
  <si>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</si>
  <si>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</si>
  <si>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</si>
  <si>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</si>
  <si>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</si>
  <si>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</si>
  <si>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</si>
  <si>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</si>
  <si>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</si>
  <si>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</si>
  <si>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</si>
  <si>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</si>
  <si>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</si>
  <si>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</si>
  <si>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</si>
  <si>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</si>
  <si>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</si>
  <si>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</si>
  <si>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</si>
  <si>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</si>
  <si>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</si>
  <si>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</si>
  <si>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</si>
  <si>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</si>
  <si>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</si>
  <si>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</si>
  <si>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</si>
  <si>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</si>
  <si>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</si>
  <si>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</si>
  <si>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</si>
  <si>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</si>
  <si>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</si>
  <si>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</si>
  <si>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</si>
  <si>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</si>
  <si>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</si>
  <si>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</si>
  <si>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</si>
  <si>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</si>
  <si>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</si>
  <si>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</si>
  <si>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</si>
  <si>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</si>
  <si>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</si>
  <si>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</si>
  <si>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</si>
  <si>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</si>
  <si>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</si>
  <si>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</si>
  <si>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</si>
  <si>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</si>
  <si>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</si>
  <si>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</si>
  <si>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</si>
  <si>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</si>
  <si>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</si>
  <si>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</si>
  <si>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</si>
  <si>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</si>
  <si>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</si>
  <si>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</si>
  <si>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</si>
  <si>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</si>
  <si>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</si>
  <si>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</si>
  <si>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</si>
  <si>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</si>
  <si>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</si>
  <si>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</si>
  <si>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</si>
  <si>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</si>
  <si>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</si>
  <si>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</si>
  <si>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</si>
  <si>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</si>
  <si>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</si>
  <si>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</si>
  <si>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</si>
  <si>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</si>
  <si>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</si>
  <si>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</si>
  <si>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</si>
  <si>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</si>
  <si>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r>
      <t xml:space="preserve"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________________________________________________________________________________ </t>
    </r>
    <r>
      <rPr>
        <b/>
        <sz val="12"/>
        <rFont val="Times New Roman"/>
        <family val="1"/>
        <charset val="204"/>
      </rPr>
      <t>Строительство КЛ-10кВ (1,5км) от КТП-508 (д. Борисово) до КТП-424 (д. Бутурлино), монтаж КРН-10кВ у ЛР №68</t>
    </r>
  </si>
  <si>
    <r>
      <t xml:space="preserve">Утвержденные плановые значения показателей приведены в соответствии с </t>
    </r>
    <r>
      <rPr>
        <b/>
        <sz val="12"/>
        <rFont val="Times New Roman"/>
        <family val="1"/>
        <charset val="204"/>
      </rPr>
      <t>решение об утверждении инвестиционной программы отсутствует</t>
    </r>
  </si>
  <si>
    <r>
      <t>Субъекты Российской Федерации, на территории которых реализуется инвестиционный проект:</t>
    </r>
    <r>
      <rPr>
        <b/>
        <sz val="12"/>
        <rFont val="Times New Roman"/>
        <family val="1"/>
        <charset val="204"/>
      </rPr>
      <t xml:space="preserve"> Московская область</t>
    </r>
  </si>
  <si>
    <r>
      <t>нд</t>
    </r>
    <r>
      <rPr>
        <vertAlign val="superscript"/>
        <sz val="11"/>
        <rFont val="Times New Roman"/>
        <family val="1"/>
        <charset val="204"/>
      </rPr>
      <t>1)</t>
    </r>
  </si>
  <si>
    <r>
      <t>п.5/(К</t>
    </r>
    <r>
      <rPr>
        <vertAlign val="subscript"/>
        <sz val="11"/>
        <rFont val="Times New Roman"/>
        <family val="1"/>
        <charset val="204"/>
      </rPr>
      <t>застройки</t>
    </r>
    <r>
      <rPr>
        <sz val="11"/>
        <rFont val="Times New Roman"/>
        <family val="1"/>
        <charset val="204"/>
      </rPr>
      <t>=0,6)</t>
    </r>
  </si>
  <si>
    <r>
      <t>тыс. м</t>
    </r>
    <r>
      <rPr>
        <vertAlign val="superscript"/>
        <sz val="11"/>
        <rFont val="Times New Roman"/>
        <family val="1"/>
        <charset val="204"/>
      </rPr>
      <t>2</t>
    </r>
  </si>
  <si>
    <t xml:space="preserve">Тип инвестиционного проекта:_реконструкция___________________________________ </t>
  </si>
  <si>
    <t>В-2</t>
  </si>
  <si>
    <r>
      <t>Год раскрытия информации:</t>
    </r>
    <r>
      <rPr>
        <b/>
        <sz val="12"/>
        <rFont val="Times New Roman"/>
        <family val="1"/>
        <charset val="204"/>
      </rPr>
      <t xml:space="preserve"> 2019 год</t>
    </r>
  </si>
  <si>
    <t>НДС 20%</t>
  </si>
  <si>
    <r>
      <t>Идентификатор инвестиционного проекта:  I</t>
    </r>
    <r>
      <rPr>
        <b/>
        <sz val="12"/>
        <rFont val="Times New Roman"/>
        <family val="1"/>
        <charset val="204"/>
      </rPr>
      <t>_1.1.1.3.1</t>
    </r>
  </si>
  <si>
    <r>
      <t xml:space="preserve">Инвестиционная программа   </t>
    </r>
    <r>
      <rPr>
        <b/>
        <u/>
        <sz val="12"/>
        <rFont val="Times New Roman"/>
        <family val="1"/>
        <charset val="204"/>
      </rPr>
      <t>Общество с ограниченной ответственностью "Самолет-Прогресс"</t>
    </r>
  </si>
  <si>
    <t xml:space="preserve"> Т5-05</t>
  </si>
  <si>
    <t>тип  киосковый, количество трансформаторов (2х1600кВА)</t>
  </si>
  <si>
    <t>БКТП 2*1600 кВА</t>
  </si>
  <si>
    <t>АПвПуг-20 1х240мм2</t>
  </si>
  <si>
    <t>К1-08-3</t>
  </si>
  <si>
    <t>км трассы</t>
  </si>
  <si>
    <t>К-3-02-2</t>
  </si>
  <si>
    <t>АПвБбШп-1  4х240 мм2</t>
  </si>
  <si>
    <t>2 цепи в траншее</t>
  </si>
  <si>
    <t>КЛ-20кВ, КЛ-0,4кВ, БКТП</t>
  </si>
  <si>
    <t>к-т</t>
  </si>
  <si>
    <r>
      <t xml:space="preserve">Наименование инвестиционного проекта: </t>
    </r>
    <r>
      <rPr>
        <b/>
        <sz val="12"/>
        <rFont val="Times New Roman"/>
        <family val="1"/>
        <charset val="204"/>
      </rPr>
      <t>Строительство внутриплощадочных сетей 20/0,4 кВ суммарной мощностью 10 МВА и протяженностью 18,13 км для обеспечения электроснабжения жилых домом №№1-6 по адресу: Московская область, городской округ Красногорск, вблизи д. Путилково</t>
    </r>
  </si>
  <si>
    <t>Управляющий директор                                                                                А.В. Корнейчук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</si>
</sst>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sz val="12"/>
      <name val="Times New Roman"/>
      <charset val="204"/>
    </font>
    <font>
      <sz val="12"/>
      <color rgb="FF00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0" fontId="32" fillId="0" borderId="0"/>
    <xf numFmtId="43" fontId="51" fillId="0" borderId="0" applyFont="0" applyFill="0" applyBorder="0" applyAlignment="0" applyProtection="0"/>
  </cellStyleXfs>
  <cellXfs count="22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49" fontId="3" fillId="24" borderId="10" xfId="0" applyNumberFormat="1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vertical="center" wrapText="1"/>
    </xf>
    <xf numFmtId="0" fontId="3" fillId="24" borderId="10" xfId="0" applyFont="1" applyFill="1" applyBorder="1" applyAlignment="1">
      <alignment horizontal="center" vertical="center" wrapText="1"/>
    </xf>
    <xf numFmtId="164" fontId="3" fillId="24" borderId="10" xfId="0" applyNumberFormat="1" applyFont="1" applyFill="1" applyBorder="1" applyAlignment="1">
      <alignment horizontal="center" vertical="center" wrapText="1"/>
    </xf>
    <xf numFmtId="0" fontId="28" fillId="25" borderId="0" xfId="0" applyFont="1" applyFill="1" applyBorder="1" applyAlignment="1">
      <alignment horizontal="center" vertical="center" wrapText="1"/>
    </xf>
    <xf numFmtId="0" fontId="3" fillId="25" borderId="0" xfId="0" applyFont="1" applyFill="1"/>
    <xf numFmtId="0" fontId="3" fillId="25" borderId="10" xfId="0" applyFont="1" applyFill="1" applyBorder="1" applyAlignment="1">
      <alignment horizontal="center" vertical="center" wrapText="1"/>
    </xf>
    <xf numFmtId="3" fontId="3" fillId="25" borderId="10" xfId="0" applyNumberFormat="1" applyFont="1" applyFill="1" applyBorder="1" applyAlignment="1">
      <alignment horizontal="center" vertical="center" wrapText="1"/>
    </xf>
    <xf numFmtId="0" fontId="3" fillId="25" borderId="10" xfId="52" applyFont="1" applyFill="1" applyBorder="1" applyAlignment="1">
      <alignment horizontal="center" vertical="center" wrapText="1"/>
    </xf>
    <xf numFmtId="164" fontId="3" fillId="25" borderId="10" xfId="0" applyNumberFormat="1" applyFont="1" applyFill="1" applyBorder="1" applyAlignment="1">
      <alignment horizontal="center" vertical="center" wrapText="1"/>
    </xf>
    <xf numFmtId="3" fontId="3" fillId="25" borderId="10" xfId="0" applyNumberFormat="1" applyFont="1" applyFill="1" applyBorder="1" applyAlignment="1">
      <alignment horizontal="center" vertical="center"/>
    </xf>
    <xf numFmtId="0" fontId="3" fillId="25" borderId="10" xfId="52" applyFont="1" applyFill="1" applyBorder="1" applyAlignment="1">
      <alignment horizontal="center" vertical="center"/>
    </xf>
    <xf numFmtId="0" fontId="4" fillId="25" borderId="10" xfId="0" applyFont="1" applyFill="1" applyBorder="1" applyAlignment="1">
      <alignment horizontal="center" vertical="center" wrapText="1"/>
    </xf>
    <xf numFmtId="0" fontId="3" fillId="25" borderId="10" xfId="0" applyFont="1" applyFill="1" applyBorder="1" applyAlignment="1">
      <alignment horizontal="center" vertical="center"/>
    </xf>
    <xf numFmtId="3" fontId="4" fillId="25" borderId="10" xfId="0" applyNumberFormat="1" applyFont="1" applyFill="1" applyBorder="1" applyAlignment="1">
      <alignment horizontal="center" vertical="center"/>
    </xf>
    <xf numFmtId="0" fontId="3" fillId="25" borderId="0" xfId="0" applyFont="1" applyFill="1" applyBorder="1"/>
    <xf numFmtId="0" fontId="3" fillId="25" borderId="10" xfId="0" applyFont="1" applyFill="1" applyBorder="1" applyAlignment="1">
      <alignment horizontal="center" vertical="center" wrapText="1"/>
    </xf>
    <xf numFmtId="0" fontId="3" fillId="25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/>
    </xf>
    <xf numFmtId="2" fontId="3" fillId="0" borderId="12" xfId="0" applyNumberFormat="1" applyFont="1" applyFill="1" applyBorder="1" applyAlignment="1">
      <alignment horizontal="center"/>
    </xf>
    <xf numFmtId="3" fontId="3" fillId="25" borderId="0" xfId="0" applyNumberFormat="1" applyFont="1" applyFill="1" applyAlignment="1">
      <alignment horizontal="center"/>
    </xf>
    <xf numFmtId="0" fontId="3" fillId="25" borderId="0" xfId="0" applyFont="1" applyFill="1" applyAlignment="1">
      <alignment vertical="center"/>
    </xf>
    <xf numFmtId="0" fontId="3" fillId="25" borderId="10" xfId="0" applyFont="1" applyFill="1" applyBorder="1" applyAlignment="1">
      <alignment vertical="center"/>
    </xf>
    <xf numFmtId="3" fontId="4" fillId="25" borderId="10" xfId="0" applyNumberFormat="1" applyFont="1" applyFill="1" applyBorder="1" applyAlignment="1">
      <alignment horizontal="center" vertical="center" wrapText="1"/>
    </xf>
    <xf numFmtId="164" fontId="3" fillId="25" borderId="10" xfId="0" applyNumberFormat="1" applyFont="1" applyFill="1" applyBorder="1" applyAlignment="1">
      <alignment horizontal="center" vertical="center"/>
    </xf>
    <xf numFmtId="0" fontId="3" fillId="25" borderId="10" xfId="0" quotePrefix="1" applyFont="1" applyFill="1" applyBorder="1" applyAlignment="1">
      <alignment horizontal="center" vertical="center" wrapText="1"/>
    </xf>
    <xf numFmtId="4" fontId="3" fillId="25" borderId="10" xfId="0" applyNumberFormat="1" applyFont="1" applyFill="1" applyBorder="1" applyAlignment="1">
      <alignment horizontal="center" vertical="center" wrapText="1"/>
    </xf>
    <xf numFmtId="0" fontId="3" fillId="25" borderId="10" xfId="0" applyFont="1" applyFill="1" applyBorder="1" applyAlignment="1">
      <alignment horizontal="center" wrapText="1"/>
    </xf>
    <xf numFmtId="3" fontId="3" fillId="25" borderId="10" xfId="0" applyNumberFormat="1" applyFont="1" applyFill="1" applyBorder="1" applyAlignment="1">
      <alignment horizontal="center"/>
    </xf>
    <xf numFmtId="0" fontId="48" fillId="0" borderId="0" xfId="37" applyFont="1" applyAlignment="1">
      <alignment horizontal="right" vertical="center"/>
    </xf>
    <xf numFmtId="0" fontId="48" fillId="0" borderId="0" xfId="37" applyFont="1" applyAlignment="1">
      <alignment horizontal="right"/>
    </xf>
    <xf numFmtId="0" fontId="31" fillId="25" borderId="0" xfId="37" applyFont="1" applyFill="1" applyAlignment="1">
      <alignment horizontal="right" vertical="center"/>
    </xf>
    <xf numFmtId="0" fontId="31" fillId="25" borderId="0" xfId="37" applyFont="1" applyFill="1" applyAlignment="1">
      <alignment horizontal="right"/>
    </xf>
    <xf numFmtId="0" fontId="26" fillId="0" borderId="10" xfId="0" applyFont="1" applyFill="1" applyBorder="1" applyAlignment="1">
      <alignment horizontal="left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vertical="center" wrapText="1"/>
    </xf>
    <xf numFmtId="164" fontId="26" fillId="0" borderId="10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3" fontId="49" fillId="0" borderId="10" xfId="0" applyNumberFormat="1" applyFont="1" applyFill="1" applyBorder="1" applyAlignment="1">
      <alignment horizontal="center" vertical="center" wrapText="1"/>
    </xf>
    <xf numFmtId="0" fontId="26" fillId="0" borderId="10" xfId="52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vertical="center"/>
    </xf>
    <xf numFmtId="3" fontId="26" fillId="0" borderId="10" xfId="0" applyNumberFormat="1" applyFont="1" applyFill="1" applyBorder="1" applyAlignment="1">
      <alignment horizontal="center" vertical="center"/>
    </xf>
    <xf numFmtId="164" fontId="26" fillId="0" borderId="10" xfId="0" applyNumberFormat="1" applyFont="1" applyFill="1" applyBorder="1" applyAlignment="1">
      <alignment horizontal="center" vertical="center"/>
    </xf>
    <xf numFmtId="0" fontId="26" fillId="0" borderId="10" xfId="0" quotePrefix="1" applyFont="1" applyFill="1" applyBorder="1" applyAlignment="1">
      <alignment horizontal="center" vertical="center" wrapText="1"/>
    </xf>
    <xf numFmtId="4" fontId="26" fillId="0" borderId="10" xfId="0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/>
    </xf>
    <xf numFmtId="0" fontId="26" fillId="0" borderId="10" xfId="0" applyFont="1" applyBorder="1" applyAlignment="1">
      <alignment vertical="center" wrapText="1"/>
    </xf>
    <xf numFmtId="0" fontId="26" fillId="0" borderId="10" xfId="0" applyFont="1" applyBorder="1" applyAlignment="1">
      <alignment horizontal="center" vertical="center" wrapText="1"/>
    </xf>
    <xf numFmtId="49" fontId="26" fillId="0" borderId="10" xfId="0" applyNumberFormat="1" applyFont="1" applyFill="1" applyBorder="1" applyAlignment="1">
      <alignment horizontal="center" vertical="center" wrapText="1"/>
    </xf>
    <xf numFmtId="49" fontId="26" fillId="0" borderId="10" xfId="0" applyNumberFormat="1" applyFont="1" applyFill="1" applyBorder="1" applyAlignment="1">
      <alignment horizontal="center" vertical="center"/>
    </xf>
    <xf numFmtId="0" fontId="3" fillId="25" borderId="0" xfId="0" applyFont="1" applyFill="1" applyAlignment="1">
      <alignment horizontal="center" wrapText="1"/>
    </xf>
    <xf numFmtId="0" fontId="3" fillId="25" borderId="0" xfId="0" applyFont="1" applyFill="1" applyAlignment="1">
      <alignment horizontal="center"/>
    </xf>
    <xf numFmtId="0" fontId="3" fillId="25" borderId="11" xfId="0" applyFont="1" applyFill="1" applyBorder="1" applyAlignment="1">
      <alignment wrapText="1"/>
    </xf>
    <xf numFmtId="0" fontId="3" fillId="25" borderId="13" xfId="0" applyFont="1" applyFill="1" applyBorder="1" applyAlignment="1">
      <alignment wrapText="1"/>
    </xf>
    <xf numFmtId="0" fontId="3" fillId="25" borderId="12" xfId="0" applyFont="1" applyFill="1" applyBorder="1" applyAlignment="1">
      <alignment wrapText="1"/>
    </xf>
    <xf numFmtId="4" fontId="3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49" fontId="3" fillId="24" borderId="10" xfId="0" applyNumberFormat="1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 vertical="center" wrapText="1"/>
    </xf>
    <xf numFmtId="3" fontId="4" fillId="26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26" fillId="24" borderId="10" xfId="0" applyNumberFormat="1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vertical="center" wrapText="1"/>
    </xf>
    <xf numFmtId="0" fontId="26" fillId="24" borderId="10" xfId="0" applyFont="1" applyFill="1" applyBorder="1" applyAlignment="1">
      <alignment horizontal="center" vertical="center" wrapText="1"/>
    </xf>
    <xf numFmtId="164" fontId="26" fillId="24" borderId="10" xfId="0" applyNumberFormat="1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center" vertical="center"/>
    </xf>
    <xf numFmtId="3" fontId="26" fillId="24" borderId="10" xfId="0" applyNumberFormat="1" applyFont="1" applyFill="1" applyBorder="1" applyAlignment="1">
      <alignment horizontal="center" vertical="center" wrapText="1"/>
    </xf>
    <xf numFmtId="49" fontId="26" fillId="24" borderId="10" xfId="0" applyNumberFormat="1" applyFont="1" applyFill="1" applyBorder="1" applyAlignment="1">
      <alignment horizontal="center" vertical="center"/>
    </xf>
    <xf numFmtId="3" fontId="49" fillId="24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3" fontId="3" fillId="24" borderId="10" xfId="54" applyFont="1" applyFill="1" applyBorder="1" applyAlignment="1">
      <alignment horizontal="center" vertical="center"/>
    </xf>
    <xf numFmtId="4" fontId="52" fillId="0" borderId="10" xfId="0" applyNumberFormat="1" applyFont="1" applyFill="1" applyBorder="1" applyAlignment="1">
      <alignment horizontal="center" vertical="center"/>
    </xf>
    <xf numFmtId="43" fontId="3" fillId="0" borderId="10" xfId="54" applyFont="1" applyFill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>
      <alignment wrapText="1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25" borderId="10" xfId="0" applyFont="1" applyFill="1" applyBorder="1" applyAlignment="1">
      <alignment horizontal="center" vertical="center" wrapText="1"/>
    </xf>
    <xf numFmtId="0" fontId="3" fillId="25" borderId="10" xfId="0" applyFont="1" applyFill="1" applyBorder="1" applyAlignment="1">
      <alignment horizontal="center"/>
    </xf>
    <xf numFmtId="0" fontId="3" fillId="25" borderId="11" xfId="0" applyFont="1" applyFill="1" applyBorder="1" applyAlignment="1">
      <alignment horizontal="center" vertical="center" wrapText="1"/>
    </xf>
    <xf numFmtId="0" fontId="3" fillId="25" borderId="13" xfId="0" applyFont="1" applyFill="1" applyBorder="1" applyAlignment="1">
      <alignment horizontal="center" vertical="center" wrapText="1"/>
    </xf>
    <xf numFmtId="0" fontId="3" fillId="25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/>
    </xf>
    <xf numFmtId="2" fontId="3" fillId="0" borderId="12" xfId="0" applyNumberFormat="1" applyFont="1" applyFill="1" applyBorder="1" applyAlignment="1">
      <alignment horizontal="center"/>
    </xf>
    <xf numFmtId="0" fontId="3" fillId="25" borderId="11" xfId="0" applyFont="1" applyFill="1" applyBorder="1" applyAlignment="1">
      <alignment wrapText="1"/>
    </xf>
    <xf numFmtId="0" fontId="3" fillId="25" borderId="13" xfId="0" applyFont="1" applyFill="1" applyBorder="1" applyAlignment="1">
      <alignment wrapText="1"/>
    </xf>
    <xf numFmtId="0" fontId="3" fillId="25" borderId="12" xfId="0" applyFont="1" applyFill="1" applyBorder="1" applyAlignment="1">
      <alignment wrapText="1"/>
    </xf>
    <xf numFmtId="2" fontId="4" fillId="0" borderId="11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25" borderId="0" xfId="0" applyFont="1" applyFill="1" applyBorder="1" applyAlignment="1">
      <alignment horizontal="center" wrapText="1"/>
    </xf>
    <xf numFmtId="2" fontId="23" fillId="0" borderId="11" xfId="0" applyNumberFormat="1" applyFont="1" applyBorder="1" applyAlignment="1">
      <alignment horizontal="center" vertical="center"/>
    </xf>
    <xf numFmtId="2" fontId="23" fillId="0" borderId="12" xfId="0" applyNumberFormat="1" applyFont="1" applyBorder="1" applyAlignment="1">
      <alignment horizontal="center" vertical="center"/>
    </xf>
    <xf numFmtId="3" fontId="23" fillId="25" borderId="11" xfId="0" applyNumberFormat="1" applyFont="1" applyFill="1" applyBorder="1" applyAlignment="1">
      <alignment horizontal="center" vertical="center"/>
    </xf>
    <xf numFmtId="3" fontId="23" fillId="25" borderId="13" xfId="0" applyNumberFormat="1" applyFont="1" applyFill="1" applyBorder="1" applyAlignment="1">
      <alignment horizontal="center" vertical="center"/>
    </xf>
    <xf numFmtId="3" fontId="23" fillId="25" borderId="12" xfId="0" applyNumberFormat="1" applyFont="1" applyFill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25" borderId="17" xfId="0" applyFont="1" applyFill="1" applyBorder="1" applyAlignment="1">
      <alignment horizontal="center" vertical="center" wrapText="1"/>
    </xf>
    <xf numFmtId="0" fontId="3" fillId="25" borderId="15" xfId="0" applyFont="1" applyFill="1" applyBorder="1" applyAlignment="1">
      <alignment horizontal="center" vertical="center" wrapText="1"/>
    </xf>
    <xf numFmtId="0" fontId="3" fillId="25" borderId="16" xfId="0" applyFont="1" applyFill="1" applyBorder="1" applyAlignment="1">
      <alignment horizontal="center" vertical="center" wrapText="1"/>
    </xf>
    <xf numFmtId="2" fontId="23" fillId="24" borderId="11" xfId="0" applyNumberFormat="1" applyFont="1" applyFill="1" applyBorder="1" applyAlignment="1">
      <alignment horizontal="center" vertical="center" wrapText="1"/>
    </xf>
    <xf numFmtId="2" fontId="23" fillId="24" borderId="12" xfId="0" applyNumberFormat="1" applyFont="1" applyFill="1" applyBorder="1" applyAlignment="1">
      <alignment horizontal="center" vertical="center" wrapText="1"/>
    </xf>
    <xf numFmtId="3" fontId="23" fillId="25" borderId="10" xfId="0" applyNumberFormat="1" applyFont="1" applyFill="1" applyBorder="1" applyAlignment="1">
      <alignment horizontal="center" vertical="center" wrapText="1"/>
    </xf>
    <xf numFmtId="2" fontId="23" fillId="24" borderId="10" xfId="0" applyNumberFormat="1" applyFont="1" applyFill="1" applyBorder="1" applyAlignment="1">
      <alignment horizontal="center" vertical="center"/>
    </xf>
    <xf numFmtId="3" fontId="23" fillId="25" borderId="10" xfId="0" applyNumberFormat="1" applyFont="1" applyFill="1" applyBorder="1" applyAlignment="1">
      <alignment horizontal="center" vertical="center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" xfId="54" builtinId="3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65"/>
  <sheetViews>
    <sheetView view="pageBreakPreview" topLeftCell="A37" zoomScale="85" zoomScaleNormal="70" zoomScaleSheetLayoutView="85" workbookViewId="0">
      <selection activeCell="A10" sqref="A10:P10"/>
    </sheetView>
  </sheetViews>
  <sheetFormatPr defaultColWidth="9" defaultRowHeight="15.75" x14ac:dyDescent="0.25"/>
  <cols>
    <col min="1" max="1" width="8.625" style="63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8" customWidth="1"/>
    <col min="8" max="8" width="16.75" style="78" customWidth="1"/>
    <col min="9" max="9" width="15.125" style="4" customWidth="1"/>
    <col min="10" max="10" width="14" style="93" hidden="1" customWidth="1"/>
    <col min="11" max="11" width="22.375" style="93" hidden="1" customWidth="1"/>
    <col min="12" max="12" width="13.5" style="93" hidden="1" customWidth="1"/>
    <col min="13" max="13" width="10.875" style="93" hidden="1" customWidth="1"/>
    <col min="14" max="14" width="13.875" style="93" hidden="1" customWidth="1"/>
    <col min="15" max="15" width="16.75" style="93" hidden="1" customWidth="1"/>
    <col min="16" max="16" width="15.125" style="93" hidden="1" customWidth="1"/>
    <col min="17" max="16384" width="9" style="5"/>
  </cols>
  <sheetData>
    <row r="1" spans="1:33" ht="18.75" x14ac:dyDescent="0.25">
      <c r="I1" s="119" t="s">
        <v>55</v>
      </c>
      <c r="P1" s="121" t="s">
        <v>55</v>
      </c>
    </row>
    <row r="2" spans="1:33" ht="18.75" x14ac:dyDescent="0.3">
      <c r="I2" s="120" t="s">
        <v>53</v>
      </c>
      <c r="P2" s="122" t="s">
        <v>53</v>
      </c>
    </row>
    <row r="3" spans="1:33" ht="18.75" x14ac:dyDescent="0.3">
      <c r="I3" s="120" t="s">
        <v>54</v>
      </c>
      <c r="P3" s="122" t="s">
        <v>54</v>
      </c>
    </row>
    <row r="4" spans="1:33" ht="71.45" customHeight="1" x14ac:dyDescent="0.25">
      <c r="A4" s="174" t="s">
        <v>58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43"/>
      <c r="R4" s="43"/>
      <c r="S4" s="43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</row>
    <row r="5" spans="1:33" ht="18.75" x14ac:dyDescent="0.3">
      <c r="A5" s="175"/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</row>
    <row r="6" spans="1:33" ht="18.75" x14ac:dyDescent="0.25">
      <c r="A6" s="176" t="s">
        <v>174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x14ac:dyDescent="0.25">
      <c r="A7" s="177" t="s">
        <v>56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44"/>
      <c r="R7" s="44"/>
      <c r="S7" s="44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3" ht="18.75" x14ac:dyDescent="0.3">
      <c r="A8" s="178" t="s">
        <v>171</v>
      </c>
      <c r="B8" s="1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45"/>
      <c r="R8" s="45"/>
      <c r="S8" s="45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</row>
    <row r="9" spans="1:33" ht="45" customHeight="1" x14ac:dyDescent="0.3">
      <c r="A9" s="180" t="s">
        <v>186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45"/>
      <c r="R9" s="45"/>
      <c r="S9" s="45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8.75" x14ac:dyDescent="0.25">
      <c r="A10" s="181" t="s">
        <v>173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18.75" x14ac:dyDescent="0.3">
      <c r="A11" s="183" t="s">
        <v>164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45"/>
      <c r="R11" s="45"/>
      <c r="S11" s="45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s="36" customFormat="1" ht="22.5" customHeight="1" x14ac:dyDescent="0.3">
      <c r="A12" s="179" t="s">
        <v>57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6"/>
      <c r="R12" s="16"/>
      <c r="S12" s="16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s="36" customFormat="1" ht="18.75" x14ac:dyDescent="0.3">
      <c r="A13" s="182" t="s">
        <v>165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6"/>
      <c r="R13" s="16"/>
      <c r="S13" s="16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</row>
    <row r="14" spans="1:33" s="36" customFormat="1" ht="18.75" x14ac:dyDescent="0.3">
      <c r="A14" s="182" t="s">
        <v>169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6"/>
      <c r="R14" s="16"/>
      <c r="S14" s="16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s="36" customFormat="1" ht="18.75" customHeight="1" x14ac:dyDescent="0.3">
      <c r="A15" s="179" t="s">
        <v>64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6"/>
      <c r="R15" s="16"/>
      <c r="S15" s="16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15" customHeight="1" x14ac:dyDescent="0.25">
      <c r="A16" s="173" t="s">
        <v>9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</row>
    <row r="17" spans="1:17" ht="15" customHeight="1" x14ac:dyDescent="0.25">
      <c r="A17" s="184" t="s">
        <v>0</v>
      </c>
      <c r="B17" s="185" t="s">
        <v>2</v>
      </c>
      <c r="C17" s="186" t="s">
        <v>51</v>
      </c>
      <c r="D17" s="186"/>
      <c r="E17" s="186"/>
      <c r="F17" s="186"/>
      <c r="G17" s="186"/>
      <c r="H17" s="186"/>
      <c r="I17" s="186"/>
      <c r="J17" s="191" t="s">
        <v>52</v>
      </c>
      <c r="K17" s="191"/>
      <c r="L17" s="191"/>
      <c r="M17" s="191"/>
      <c r="N17" s="191"/>
      <c r="O17" s="191"/>
      <c r="P17" s="191"/>
      <c r="Q17" s="37"/>
    </row>
    <row r="18" spans="1:17" ht="41.25" customHeight="1" x14ac:dyDescent="0.25">
      <c r="A18" s="184"/>
      <c r="B18" s="185"/>
      <c r="C18" s="187" t="s">
        <v>75</v>
      </c>
      <c r="D18" s="188"/>
      <c r="E18" s="188"/>
      <c r="F18" s="188"/>
      <c r="G18" s="188"/>
      <c r="H18" s="188"/>
      <c r="I18" s="189"/>
      <c r="J18" s="192" t="s">
        <v>75</v>
      </c>
      <c r="K18" s="193"/>
      <c r="L18" s="193"/>
      <c r="M18" s="193"/>
      <c r="N18" s="193"/>
      <c r="O18" s="193"/>
      <c r="P18" s="194"/>
      <c r="Q18" s="37"/>
    </row>
    <row r="19" spans="1:17" ht="33.75" customHeight="1" x14ac:dyDescent="0.25">
      <c r="A19" s="184"/>
      <c r="B19" s="185"/>
      <c r="C19" s="185" t="s">
        <v>12</v>
      </c>
      <c r="D19" s="185"/>
      <c r="E19" s="185"/>
      <c r="F19" s="185"/>
      <c r="G19" s="185" t="s">
        <v>129</v>
      </c>
      <c r="H19" s="195"/>
      <c r="I19" s="195"/>
      <c r="J19" s="190" t="s">
        <v>12</v>
      </c>
      <c r="K19" s="190"/>
      <c r="L19" s="190"/>
      <c r="M19" s="190"/>
      <c r="N19" s="190" t="s">
        <v>129</v>
      </c>
      <c r="O19" s="190"/>
      <c r="P19" s="190"/>
    </row>
    <row r="20" spans="1:17" s="8" customFormat="1" ht="63" x14ac:dyDescent="0.25">
      <c r="A20" s="184"/>
      <c r="B20" s="185"/>
      <c r="C20" s="80" t="s">
        <v>30</v>
      </c>
      <c r="D20" s="80" t="s">
        <v>8</v>
      </c>
      <c r="E20" s="80" t="s">
        <v>120</v>
      </c>
      <c r="F20" s="80" t="s">
        <v>10</v>
      </c>
      <c r="G20" s="80" t="s">
        <v>13</v>
      </c>
      <c r="H20" s="80" t="s">
        <v>59</v>
      </c>
      <c r="I20" s="11" t="s">
        <v>60</v>
      </c>
      <c r="J20" s="104" t="s">
        <v>30</v>
      </c>
      <c r="K20" s="104" t="s">
        <v>8</v>
      </c>
      <c r="L20" s="104" t="s">
        <v>120</v>
      </c>
      <c r="M20" s="104" t="s">
        <v>10</v>
      </c>
      <c r="N20" s="104" t="s">
        <v>13</v>
      </c>
      <c r="O20" s="104" t="s">
        <v>61</v>
      </c>
      <c r="P20" s="95" t="s">
        <v>60</v>
      </c>
      <c r="Q20" s="10"/>
    </row>
    <row r="21" spans="1:17" s="10" customFormat="1" x14ac:dyDescent="0.25">
      <c r="A21" s="79">
        <v>1</v>
      </c>
      <c r="B21" s="80">
        <v>2</v>
      </c>
      <c r="C21" s="80">
        <v>3</v>
      </c>
      <c r="D21" s="80">
        <v>4</v>
      </c>
      <c r="E21" s="80">
        <v>5</v>
      </c>
      <c r="F21" s="80">
        <v>6</v>
      </c>
      <c r="G21" s="80">
        <v>7</v>
      </c>
      <c r="H21" s="80">
        <v>8</v>
      </c>
      <c r="I21" s="11">
        <v>9</v>
      </c>
      <c r="J21" s="104">
        <v>10</v>
      </c>
      <c r="K21" s="95">
        <v>11</v>
      </c>
      <c r="L21" s="104">
        <v>12</v>
      </c>
      <c r="M21" s="95">
        <v>13</v>
      </c>
      <c r="N21" s="104">
        <v>14</v>
      </c>
      <c r="O21" s="95">
        <v>15</v>
      </c>
      <c r="P21" s="104">
        <v>16</v>
      </c>
    </row>
    <row r="22" spans="1:17" s="8" customFormat="1" ht="30" x14ac:dyDescent="0.25">
      <c r="A22" s="79">
        <v>1</v>
      </c>
      <c r="B22" s="123" t="s">
        <v>116</v>
      </c>
      <c r="C22" s="124" t="s">
        <v>166</v>
      </c>
      <c r="D22" s="124" t="s">
        <v>128</v>
      </c>
      <c r="E22" s="124" t="s">
        <v>128</v>
      </c>
      <c r="F22" s="124" t="s">
        <v>128</v>
      </c>
      <c r="G22" s="124" t="s">
        <v>128</v>
      </c>
      <c r="H22" s="124" t="s">
        <v>128</v>
      </c>
      <c r="I22" s="124" t="s">
        <v>128</v>
      </c>
      <c r="J22" s="104" t="s">
        <v>128</v>
      </c>
      <c r="K22" s="104" t="s">
        <v>128</v>
      </c>
      <c r="L22" s="104" t="s">
        <v>128</v>
      </c>
      <c r="M22" s="104" t="s">
        <v>128</v>
      </c>
      <c r="N22" s="104" t="s">
        <v>128</v>
      </c>
      <c r="O22" s="104" t="s">
        <v>128</v>
      </c>
      <c r="P22" s="104" t="s">
        <v>128</v>
      </c>
    </row>
    <row r="23" spans="1:17" s="8" customFormat="1" ht="63" x14ac:dyDescent="0.25">
      <c r="A23" s="79" t="s">
        <v>99</v>
      </c>
      <c r="B23" s="125" t="s">
        <v>79</v>
      </c>
      <c r="C23" s="124"/>
      <c r="D23" s="124" t="s">
        <v>97</v>
      </c>
      <c r="E23" s="124"/>
      <c r="F23" s="124" t="s">
        <v>76</v>
      </c>
      <c r="G23" s="126" t="s">
        <v>34</v>
      </c>
      <c r="H23" s="127"/>
      <c r="I23" s="128"/>
      <c r="J23" s="104"/>
      <c r="K23" s="104" t="s">
        <v>27</v>
      </c>
      <c r="L23" s="104"/>
      <c r="M23" s="104" t="s">
        <v>76</v>
      </c>
      <c r="N23" s="97" t="s">
        <v>34</v>
      </c>
      <c r="O23" s="100"/>
      <c r="P23" s="113"/>
    </row>
    <row r="24" spans="1:17" s="8" customFormat="1" ht="63" x14ac:dyDescent="0.25">
      <c r="A24" s="79" t="s">
        <v>100</v>
      </c>
      <c r="B24" s="125" t="s">
        <v>80</v>
      </c>
      <c r="C24" s="124"/>
      <c r="D24" s="124" t="s">
        <v>27</v>
      </c>
      <c r="E24" s="124"/>
      <c r="F24" s="124" t="s">
        <v>76</v>
      </c>
      <c r="G24" s="126" t="s">
        <v>34</v>
      </c>
      <c r="H24" s="127"/>
      <c r="I24" s="128"/>
      <c r="J24" s="104"/>
      <c r="K24" s="104" t="s">
        <v>27</v>
      </c>
      <c r="L24" s="104"/>
      <c r="M24" s="104" t="s">
        <v>76</v>
      </c>
      <c r="N24" s="97" t="s">
        <v>34</v>
      </c>
      <c r="O24" s="100"/>
      <c r="P24" s="113"/>
    </row>
    <row r="25" spans="1:17" s="8" customFormat="1" ht="15" customHeight="1" x14ac:dyDescent="0.25">
      <c r="A25" s="66"/>
      <c r="B25" s="125" t="s">
        <v>1</v>
      </c>
      <c r="C25" s="124"/>
      <c r="D25" s="124"/>
      <c r="E25" s="124"/>
      <c r="F25" s="124"/>
      <c r="G25" s="126"/>
      <c r="H25" s="127"/>
      <c r="I25" s="128"/>
      <c r="J25" s="104"/>
      <c r="K25" s="104"/>
      <c r="L25" s="104"/>
      <c r="M25" s="104"/>
      <c r="N25" s="97"/>
      <c r="O25" s="100"/>
      <c r="P25" s="113"/>
    </row>
    <row r="26" spans="1:17" s="16" customFormat="1" ht="45" x14ac:dyDescent="0.25">
      <c r="A26" s="67">
        <v>2</v>
      </c>
      <c r="B26" s="123" t="s">
        <v>28</v>
      </c>
      <c r="C26" s="124" t="s">
        <v>128</v>
      </c>
      <c r="D26" s="124" t="s">
        <v>128</v>
      </c>
      <c r="E26" s="124" t="s">
        <v>128</v>
      </c>
      <c r="F26" s="124" t="s">
        <v>128</v>
      </c>
      <c r="G26" s="124" t="s">
        <v>128</v>
      </c>
      <c r="H26" s="124" t="s">
        <v>128</v>
      </c>
      <c r="I26" s="124" t="s">
        <v>128</v>
      </c>
      <c r="J26" s="104" t="s">
        <v>128</v>
      </c>
      <c r="K26" s="104" t="s">
        <v>128</v>
      </c>
      <c r="L26" s="104" t="s">
        <v>128</v>
      </c>
      <c r="M26" s="104" t="s">
        <v>128</v>
      </c>
      <c r="N26" s="104" t="s">
        <v>128</v>
      </c>
      <c r="O26" s="104" t="s">
        <v>128</v>
      </c>
      <c r="P26" s="104" t="s">
        <v>128</v>
      </c>
    </row>
    <row r="27" spans="1:17" s="16" customFormat="1" ht="46.5" customHeight="1" x14ac:dyDescent="0.25">
      <c r="A27" s="67" t="s">
        <v>101</v>
      </c>
      <c r="B27" s="125" t="s">
        <v>77</v>
      </c>
      <c r="C27" s="124"/>
      <c r="D27" s="129" t="s">
        <v>142</v>
      </c>
      <c r="E27" s="124"/>
      <c r="F27" s="124" t="s">
        <v>76</v>
      </c>
      <c r="G27" s="126" t="s">
        <v>33</v>
      </c>
      <c r="H27" s="130"/>
      <c r="I27" s="131"/>
      <c r="J27" s="104"/>
      <c r="K27" s="96" t="s">
        <v>142</v>
      </c>
      <c r="L27" s="104"/>
      <c r="M27" s="104" t="s">
        <v>76</v>
      </c>
      <c r="N27" s="97" t="s">
        <v>33</v>
      </c>
      <c r="O27" s="112"/>
      <c r="P27" s="98"/>
    </row>
    <row r="28" spans="1:17" s="16" customFormat="1" ht="49.5" customHeight="1" x14ac:dyDescent="0.25">
      <c r="A28" s="67" t="s">
        <v>102</v>
      </c>
      <c r="B28" s="125" t="s">
        <v>78</v>
      </c>
      <c r="C28" s="124"/>
      <c r="D28" s="129" t="s">
        <v>142</v>
      </c>
      <c r="E28" s="124"/>
      <c r="F28" s="124" t="s">
        <v>76</v>
      </c>
      <c r="G28" s="126" t="s">
        <v>33</v>
      </c>
      <c r="H28" s="130"/>
      <c r="I28" s="131"/>
      <c r="J28" s="104"/>
      <c r="K28" s="96" t="s">
        <v>142</v>
      </c>
      <c r="L28" s="104"/>
      <c r="M28" s="104" t="s">
        <v>76</v>
      </c>
      <c r="N28" s="97" t="s">
        <v>33</v>
      </c>
      <c r="O28" s="112"/>
      <c r="P28" s="98"/>
    </row>
    <row r="29" spans="1:17" s="16" customFormat="1" ht="16.5" customHeight="1" x14ac:dyDescent="0.25">
      <c r="A29" s="67"/>
      <c r="B29" s="125" t="s">
        <v>1</v>
      </c>
      <c r="C29" s="124"/>
      <c r="D29" s="129"/>
      <c r="E29" s="124"/>
      <c r="F29" s="124"/>
      <c r="G29" s="126"/>
      <c r="H29" s="130"/>
      <c r="I29" s="131"/>
      <c r="J29" s="104"/>
      <c r="K29" s="96"/>
      <c r="L29" s="104"/>
      <c r="M29" s="104"/>
      <c r="N29" s="97"/>
      <c r="O29" s="112"/>
      <c r="P29" s="98"/>
    </row>
    <row r="30" spans="1:17" s="16" customFormat="1" ht="45" x14ac:dyDescent="0.25">
      <c r="A30" s="67" t="s">
        <v>103</v>
      </c>
      <c r="B30" s="125" t="s">
        <v>149</v>
      </c>
      <c r="C30" s="124" t="s">
        <v>128</v>
      </c>
      <c r="D30" s="124" t="s">
        <v>128</v>
      </c>
      <c r="E30" s="124" t="s">
        <v>128</v>
      </c>
      <c r="F30" s="124" t="s">
        <v>128</v>
      </c>
      <c r="G30" s="124" t="s">
        <v>128</v>
      </c>
      <c r="H30" s="124" t="s">
        <v>128</v>
      </c>
      <c r="I30" s="124" t="s">
        <v>128</v>
      </c>
      <c r="J30" s="104" t="s">
        <v>128</v>
      </c>
      <c r="K30" s="104" t="s">
        <v>128</v>
      </c>
      <c r="L30" s="104" t="s">
        <v>128</v>
      </c>
      <c r="M30" s="104" t="s">
        <v>128</v>
      </c>
      <c r="N30" s="104" t="s">
        <v>128</v>
      </c>
      <c r="O30" s="104" t="s">
        <v>128</v>
      </c>
      <c r="P30" s="104" t="s">
        <v>128</v>
      </c>
    </row>
    <row r="31" spans="1:17" s="16" customFormat="1" ht="31.5" x14ac:dyDescent="0.25">
      <c r="A31" s="67" t="s">
        <v>105</v>
      </c>
      <c r="B31" s="125" t="s">
        <v>81</v>
      </c>
      <c r="C31" s="124"/>
      <c r="D31" s="124" t="s">
        <v>32</v>
      </c>
      <c r="E31" s="124"/>
      <c r="F31" s="124" t="s">
        <v>20</v>
      </c>
      <c r="G31" s="132" t="s">
        <v>35</v>
      </c>
      <c r="H31" s="130"/>
      <c r="I31" s="131"/>
      <c r="J31" s="104"/>
      <c r="K31" s="104" t="s">
        <v>32</v>
      </c>
      <c r="L31" s="104"/>
      <c r="M31" s="104" t="s">
        <v>20</v>
      </c>
      <c r="N31" s="114" t="s">
        <v>35</v>
      </c>
      <c r="O31" s="112"/>
      <c r="P31" s="98"/>
    </row>
    <row r="32" spans="1:17" s="16" customFormat="1" ht="31.5" x14ac:dyDescent="0.25">
      <c r="A32" s="67" t="s">
        <v>106</v>
      </c>
      <c r="B32" s="125" t="s">
        <v>82</v>
      </c>
      <c r="C32" s="124"/>
      <c r="D32" s="124" t="s">
        <v>32</v>
      </c>
      <c r="E32" s="124"/>
      <c r="F32" s="124" t="s">
        <v>20</v>
      </c>
      <c r="G32" s="132" t="s">
        <v>35</v>
      </c>
      <c r="H32" s="130"/>
      <c r="I32" s="131"/>
      <c r="J32" s="104"/>
      <c r="K32" s="104" t="s">
        <v>32</v>
      </c>
      <c r="L32" s="104"/>
      <c r="M32" s="104" t="s">
        <v>20</v>
      </c>
      <c r="N32" s="114" t="s">
        <v>35</v>
      </c>
      <c r="O32" s="112"/>
      <c r="P32" s="98"/>
    </row>
    <row r="33" spans="1:16" s="16" customFormat="1" ht="14.25" customHeight="1" x14ac:dyDescent="0.25">
      <c r="A33" s="67"/>
      <c r="B33" s="125" t="s">
        <v>1</v>
      </c>
      <c r="C33" s="124"/>
      <c r="D33" s="124"/>
      <c r="E33" s="124"/>
      <c r="F33" s="124"/>
      <c r="G33" s="132"/>
      <c r="H33" s="130"/>
      <c r="I33" s="131"/>
      <c r="J33" s="104"/>
      <c r="K33" s="104"/>
      <c r="L33" s="104"/>
      <c r="M33" s="104"/>
      <c r="N33" s="114"/>
      <c r="O33" s="112"/>
      <c r="P33" s="98"/>
    </row>
    <row r="34" spans="1:16" s="16" customFormat="1" ht="33" customHeight="1" x14ac:dyDescent="0.25">
      <c r="A34" s="67" t="s">
        <v>104</v>
      </c>
      <c r="B34" s="125" t="s">
        <v>150</v>
      </c>
      <c r="C34" s="124" t="s">
        <v>128</v>
      </c>
      <c r="D34" s="124" t="s">
        <v>128</v>
      </c>
      <c r="E34" s="124" t="s">
        <v>128</v>
      </c>
      <c r="F34" s="124" t="s">
        <v>128</v>
      </c>
      <c r="G34" s="124" t="s">
        <v>128</v>
      </c>
      <c r="H34" s="124" t="s">
        <v>128</v>
      </c>
      <c r="I34" s="124" t="s">
        <v>128</v>
      </c>
      <c r="J34" s="104" t="s">
        <v>128</v>
      </c>
      <c r="K34" s="104" t="s">
        <v>128</v>
      </c>
      <c r="L34" s="104" t="s">
        <v>128</v>
      </c>
      <c r="M34" s="104" t="s">
        <v>128</v>
      </c>
      <c r="N34" s="104" t="s">
        <v>128</v>
      </c>
      <c r="O34" s="104" t="s">
        <v>128</v>
      </c>
      <c r="P34" s="104" t="s">
        <v>128</v>
      </c>
    </row>
    <row r="35" spans="1:16" s="16" customFormat="1" ht="34.5" customHeight="1" x14ac:dyDescent="0.25">
      <c r="A35" s="67" t="s">
        <v>107</v>
      </c>
      <c r="B35" s="125" t="s">
        <v>83</v>
      </c>
      <c r="C35" s="133"/>
      <c r="D35" s="124" t="s">
        <v>143</v>
      </c>
      <c r="E35" s="130"/>
      <c r="F35" s="124" t="s">
        <v>11</v>
      </c>
      <c r="G35" s="132" t="s">
        <v>36</v>
      </c>
      <c r="H35" s="130"/>
      <c r="I35" s="131"/>
      <c r="J35" s="115"/>
      <c r="K35" s="104" t="s">
        <v>143</v>
      </c>
      <c r="L35" s="112"/>
      <c r="M35" s="104" t="s">
        <v>11</v>
      </c>
      <c r="N35" s="114" t="s">
        <v>36</v>
      </c>
      <c r="O35" s="112"/>
      <c r="P35" s="98"/>
    </row>
    <row r="36" spans="1:16" s="16" customFormat="1" ht="41.25" customHeight="1" x14ac:dyDescent="0.25">
      <c r="A36" s="67" t="s">
        <v>108</v>
      </c>
      <c r="B36" s="125" t="s">
        <v>84</v>
      </c>
      <c r="C36" s="133"/>
      <c r="D36" s="124" t="s">
        <v>143</v>
      </c>
      <c r="E36" s="130"/>
      <c r="F36" s="124" t="s">
        <v>11</v>
      </c>
      <c r="G36" s="132" t="s">
        <v>36</v>
      </c>
      <c r="H36" s="130"/>
      <c r="I36" s="131"/>
      <c r="J36" s="115"/>
      <c r="K36" s="104" t="s">
        <v>143</v>
      </c>
      <c r="L36" s="112"/>
      <c r="M36" s="104" t="s">
        <v>11</v>
      </c>
      <c r="N36" s="114" t="s">
        <v>36</v>
      </c>
      <c r="O36" s="112"/>
      <c r="P36" s="98"/>
    </row>
    <row r="37" spans="1:16" s="16" customFormat="1" x14ac:dyDescent="0.25">
      <c r="A37" s="67"/>
      <c r="B37" s="125" t="s">
        <v>1</v>
      </c>
      <c r="C37" s="133"/>
      <c r="D37" s="124"/>
      <c r="E37" s="130"/>
      <c r="F37" s="124"/>
      <c r="G37" s="132"/>
      <c r="H37" s="130"/>
      <c r="I37" s="131"/>
      <c r="J37" s="115"/>
      <c r="K37" s="104"/>
      <c r="L37" s="112"/>
      <c r="M37" s="104"/>
      <c r="N37" s="114"/>
      <c r="O37" s="112"/>
      <c r="P37" s="98"/>
    </row>
    <row r="38" spans="1:16" s="16" customFormat="1" ht="34.5" x14ac:dyDescent="0.25">
      <c r="A38" s="67">
        <v>4</v>
      </c>
      <c r="B38" s="125" t="s">
        <v>4</v>
      </c>
      <c r="C38" s="124"/>
      <c r="D38" s="124" t="s">
        <v>86</v>
      </c>
      <c r="E38" s="134" t="s">
        <v>167</v>
      </c>
      <c r="F38" s="134" t="s">
        <v>168</v>
      </c>
      <c r="G38" s="132" t="s">
        <v>37</v>
      </c>
      <c r="H38" s="130"/>
      <c r="I38" s="131"/>
      <c r="J38" s="104"/>
      <c r="K38" s="104" t="s">
        <v>86</v>
      </c>
      <c r="L38" s="116" t="s">
        <v>109</v>
      </c>
      <c r="M38" s="116" t="s">
        <v>31</v>
      </c>
      <c r="N38" s="114" t="s">
        <v>37</v>
      </c>
      <c r="O38" s="112"/>
      <c r="P38" s="98"/>
    </row>
    <row r="39" spans="1:16" s="16" customFormat="1" ht="47.25" x14ac:dyDescent="0.25">
      <c r="A39" s="67">
        <v>5</v>
      </c>
      <c r="B39" s="125" t="s">
        <v>96</v>
      </c>
      <c r="C39" s="124"/>
      <c r="D39" s="124" t="s">
        <v>128</v>
      </c>
      <c r="E39" s="134" t="s">
        <v>110</v>
      </c>
      <c r="F39" s="134" t="s">
        <v>168</v>
      </c>
      <c r="G39" s="132" t="s">
        <v>38</v>
      </c>
      <c r="H39" s="135" t="s">
        <v>128</v>
      </c>
      <c r="I39" s="135" t="s">
        <v>128</v>
      </c>
      <c r="J39" s="104"/>
      <c r="K39" s="104" t="s">
        <v>128</v>
      </c>
      <c r="L39" s="116" t="s">
        <v>110</v>
      </c>
      <c r="M39" s="116" t="s">
        <v>31</v>
      </c>
      <c r="N39" s="114" t="s">
        <v>38</v>
      </c>
      <c r="O39" s="101" t="s">
        <v>128</v>
      </c>
      <c r="P39" s="101" t="s">
        <v>128</v>
      </c>
    </row>
    <row r="40" spans="1:16" s="16" customFormat="1" ht="60" x14ac:dyDescent="0.25">
      <c r="A40" s="67" t="s">
        <v>111</v>
      </c>
      <c r="B40" s="125" t="s">
        <v>79</v>
      </c>
      <c r="C40" s="124"/>
      <c r="D40" s="124" t="s">
        <v>128</v>
      </c>
      <c r="E40" s="134"/>
      <c r="F40" s="134" t="s">
        <v>168</v>
      </c>
      <c r="G40" s="132" t="s">
        <v>38</v>
      </c>
      <c r="H40" s="135" t="s">
        <v>128</v>
      </c>
      <c r="I40" s="135" t="s">
        <v>128</v>
      </c>
      <c r="J40" s="104"/>
      <c r="K40" s="104" t="s">
        <v>128</v>
      </c>
      <c r="L40" s="116"/>
      <c r="M40" s="116" t="s">
        <v>31</v>
      </c>
      <c r="N40" s="114" t="s">
        <v>38</v>
      </c>
      <c r="O40" s="101" t="s">
        <v>128</v>
      </c>
      <c r="P40" s="101" t="s">
        <v>128</v>
      </c>
    </row>
    <row r="41" spans="1:16" s="16" customFormat="1" ht="60" x14ac:dyDescent="0.25">
      <c r="A41" s="67" t="s">
        <v>112</v>
      </c>
      <c r="B41" s="125" t="s">
        <v>80</v>
      </c>
      <c r="C41" s="124"/>
      <c r="D41" s="124" t="s">
        <v>128</v>
      </c>
      <c r="E41" s="134"/>
      <c r="F41" s="134" t="s">
        <v>168</v>
      </c>
      <c r="G41" s="132" t="s">
        <v>38</v>
      </c>
      <c r="H41" s="135" t="s">
        <v>128</v>
      </c>
      <c r="I41" s="135" t="s">
        <v>128</v>
      </c>
      <c r="J41" s="104"/>
      <c r="K41" s="104" t="s">
        <v>128</v>
      </c>
      <c r="L41" s="116"/>
      <c r="M41" s="116" t="s">
        <v>31</v>
      </c>
      <c r="N41" s="114" t="s">
        <v>38</v>
      </c>
      <c r="O41" s="101" t="s">
        <v>128</v>
      </c>
      <c r="P41" s="101" t="s">
        <v>128</v>
      </c>
    </row>
    <row r="42" spans="1:16" s="16" customFormat="1" ht="18.75" x14ac:dyDescent="0.25">
      <c r="A42" s="67" t="s">
        <v>1</v>
      </c>
      <c r="B42" s="125" t="s">
        <v>1</v>
      </c>
      <c r="C42" s="124"/>
      <c r="D42" s="124" t="s">
        <v>128</v>
      </c>
      <c r="E42" s="134"/>
      <c r="F42" s="134" t="s">
        <v>168</v>
      </c>
      <c r="G42" s="132" t="s">
        <v>38</v>
      </c>
      <c r="H42" s="135" t="s">
        <v>128</v>
      </c>
      <c r="I42" s="135" t="s">
        <v>128</v>
      </c>
      <c r="J42" s="104"/>
      <c r="K42" s="104" t="s">
        <v>128</v>
      </c>
      <c r="L42" s="116"/>
      <c r="M42" s="116" t="s">
        <v>31</v>
      </c>
      <c r="N42" s="114" t="s">
        <v>38</v>
      </c>
      <c r="O42" s="101" t="s">
        <v>128</v>
      </c>
      <c r="P42" s="101" t="s">
        <v>128</v>
      </c>
    </row>
    <row r="43" spans="1:16" s="16" customFormat="1" ht="18.75" x14ac:dyDescent="0.25">
      <c r="A43" s="67" t="s">
        <v>113</v>
      </c>
      <c r="B43" s="125" t="s">
        <v>77</v>
      </c>
      <c r="C43" s="124"/>
      <c r="D43" s="124" t="s">
        <v>128</v>
      </c>
      <c r="E43" s="134"/>
      <c r="F43" s="134" t="s">
        <v>168</v>
      </c>
      <c r="G43" s="132" t="s">
        <v>38</v>
      </c>
      <c r="H43" s="135" t="s">
        <v>128</v>
      </c>
      <c r="I43" s="135" t="s">
        <v>128</v>
      </c>
      <c r="J43" s="104"/>
      <c r="K43" s="104" t="s">
        <v>128</v>
      </c>
      <c r="L43" s="116"/>
      <c r="M43" s="116" t="s">
        <v>31</v>
      </c>
      <c r="N43" s="114" t="s">
        <v>38</v>
      </c>
      <c r="O43" s="101" t="s">
        <v>128</v>
      </c>
      <c r="P43" s="101" t="s">
        <v>128</v>
      </c>
    </row>
    <row r="44" spans="1:16" s="16" customFormat="1" ht="18.75" x14ac:dyDescent="0.25">
      <c r="A44" s="67" t="s">
        <v>113</v>
      </c>
      <c r="B44" s="125" t="s">
        <v>78</v>
      </c>
      <c r="C44" s="124"/>
      <c r="D44" s="124" t="s">
        <v>128</v>
      </c>
      <c r="E44" s="134"/>
      <c r="F44" s="134" t="s">
        <v>168</v>
      </c>
      <c r="G44" s="132" t="s">
        <v>38</v>
      </c>
      <c r="H44" s="135" t="s">
        <v>128</v>
      </c>
      <c r="I44" s="135" t="s">
        <v>128</v>
      </c>
      <c r="J44" s="104"/>
      <c r="K44" s="104" t="s">
        <v>128</v>
      </c>
      <c r="L44" s="116"/>
      <c r="M44" s="116" t="s">
        <v>31</v>
      </c>
      <c r="N44" s="114" t="s">
        <v>38</v>
      </c>
      <c r="O44" s="101" t="s">
        <v>128</v>
      </c>
      <c r="P44" s="101" t="s">
        <v>128</v>
      </c>
    </row>
    <row r="45" spans="1:16" s="16" customFormat="1" ht="18.75" x14ac:dyDescent="0.25">
      <c r="A45" s="67"/>
      <c r="B45" s="125" t="s">
        <v>1</v>
      </c>
      <c r="C45" s="124"/>
      <c r="D45" s="124" t="s">
        <v>128</v>
      </c>
      <c r="E45" s="134"/>
      <c r="F45" s="134" t="s">
        <v>168</v>
      </c>
      <c r="G45" s="132" t="s">
        <v>38</v>
      </c>
      <c r="H45" s="135" t="s">
        <v>128</v>
      </c>
      <c r="I45" s="135" t="s">
        <v>128</v>
      </c>
      <c r="J45" s="104"/>
      <c r="K45" s="104" t="s">
        <v>128</v>
      </c>
      <c r="L45" s="116"/>
      <c r="M45" s="116" t="s">
        <v>31</v>
      </c>
      <c r="N45" s="114" t="s">
        <v>38</v>
      </c>
      <c r="O45" s="101" t="s">
        <v>128</v>
      </c>
      <c r="P45" s="101" t="s">
        <v>128</v>
      </c>
    </row>
    <row r="46" spans="1:16" s="16" customFormat="1" ht="18.75" x14ac:dyDescent="0.25">
      <c r="A46" s="67" t="s">
        <v>113</v>
      </c>
      <c r="B46" s="125" t="s">
        <v>81</v>
      </c>
      <c r="C46" s="124"/>
      <c r="D46" s="124" t="s">
        <v>128</v>
      </c>
      <c r="E46" s="134"/>
      <c r="F46" s="134" t="s">
        <v>168</v>
      </c>
      <c r="G46" s="132" t="s">
        <v>38</v>
      </c>
      <c r="H46" s="135" t="s">
        <v>128</v>
      </c>
      <c r="I46" s="135" t="s">
        <v>128</v>
      </c>
      <c r="J46" s="104"/>
      <c r="K46" s="104" t="s">
        <v>128</v>
      </c>
      <c r="L46" s="116"/>
      <c r="M46" s="116" t="s">
        <v>31</v>
      </c>
      <c r="N46" s="114" t="s">
        <v>38</v>
      </c>
      <c r="O46" s="101" t="s">
        <v>128</v>
      </c>
      <c r="P46" s="101" t="s">
        <v>128</v>
      </c>
    </row>
    <row r="47" spans="1:16" s="16" customFormat="1" ht="18.75" x14ac:dyDescent="0.25">
      <c r="A47" s="67" t="s">
        <v>113</v>
      </c>
      <c r="B47" s="125" t="s">
        <v>82</v>
      </c>
      <c r="C47" s="124"/>
      <c r="D47" s="124" t="s">
        <v>128</v>
      </c>
      <c r="E47" s="134"/>
      <c r="F47" s="134" t="s">
        <v>168</v>
      </c>
      <c r="G47" s="132" t="s">
        <v>38</v>
      </c>
      <c r="H47" s="135" t="s">
        <v>128</v>
      </c>
      <c r="I47" s="135" t="s">
        <v>128</v>
      </c>
      <c r="J47" s="104"/>
      <c r="K47" s="104" t="s">
        <v>128</v>
      </c>
      <c r="L47" s="116"/>
      <c r="M47" s="116" t="s">
        <v>31</v>
      </c>
      <c r="N47" s="114" t="s">
        <v>38</v>
      </c>
      <c r="O47" s="101" t="s">
        <v>128</v>
      </c>
      <c r="P47" s="101" t="s">
        <v>128</v>
      </c>
    </row>
    <row r="48" spans="1:16" s="16" customFormat="1" ht="18.75" x14ac:dyDescent="0.25">
      <c r="A48" s="67"/>
      <c r="B48" s="125" t="s">
        <v>1</v>
      </c>
      <c r="C48" s="124"/>
      <c r="D48" s="124" t="s">
        <v>128</v>
      </c>
      <c r="E48" s="134"/>
      <c r="F48" s="134" t="s">
        <v>168</v>
      </c>
      <c r="G48" s="132" t="s">
        <v>38</v>
      </c>
      <c r="H48" s="135" t="s">
        <v>128</v>
      </c>
      <c r="I48" s="135" t="s">
        <v>128</v>
      </c>
      <c r="J48" s="104"/>
      <c r="K48" s="104" t="s">
        <v>128</v>
      </c>
      <c r="L48" s="116"/>
      <c r="M48" s="116" t="s">
        <v>31</v>
      </c>
      <c r="N48" s="114" t="s">
        <v>38</v>
      </c>
      <c r="O48" s="101" t="s">
        <v>128</v>
      </c>
      <c r="P48" s="101" t="s">
        <v>128</v>
      </c>
    </row>
    <row r="49" spans="1:16" s="16" customFormat="1" ht="99" customHeight="1" x14ac:dyDescent="0.25">
      <c r="A49" s="67" t="s">
        <v>113</v>
      </c>
      <c r="B49" s="125" t="s">
        <v>117</v>
      </c>
      <c r="C49" s="124"/>
      <c r="D49" s="124" t="s">
        <v>115</v>
      </c>
      <c r="E49" s="134"/>
      <c r="F49" s="134" t="s">
        <v>168</v>
      </c>
      <c r="G49" s="132" t="s">
        <v>38</v>
      </c>
      <c r="H49" s="135" t="s">
        <v>128</v>
      </c>
      <c r="I49" s="135" t="s">
        <v>128</v>
      </c>
      <c r="J49" s="104"/>
      <c r="K49" s="104" t="s">
        <v>115</v>
      </c>
      <c r="L49" s="116"/>
      <c r="M49" s="116" t="s">
        <v>31</v>
      </c>
      <c r="N49" s="114" t="s">
        <v>38</v>
      </c>
      <c r="O49" s="101" t="s">
        <v>128</v>
      </c>
      <c r="P49" s="101" t="s">
        <v>128</v>
      </c>
    </row>
    <row r="50" spans="1:16" s="16" customFormat="1" ht="31.5" x14ac:dyDescent="0.25">
      <c r="A50" s="67" t="s">
        <v>113</v>
      </c>
      <c r="B50" s="125" t="s">
        <v>98</v>
      </c>
      <c r="C50" s="124"/>
      <c r="D50" s="124" t="s">
        <v>114</v>
      </c>
      <c r="E50" s="134"/>
      <c r="F50" s="134" t="s">
        <v>168</v>
      </c>
      <c r="G50" s="132" t="s">
        <v>38</v>
      </c>
      <c r="H50" s="135" t="s">
        <v>128</v>
      </c>
      <c r="I50" s="135" t="s">
        <v>128</v>
      </c>
      <c r="J50" s="104"/>
      <c r="K50" s="104" t="s">
        <v>114</v>
      </c>
      <c r="L50" s="116"/>
      <c r="M50" s="116" t="s">
        <v>31</v>
      </c>
      <c r="N50" s="114" t="s">
        <v>38</v>
      </c>
      <c r="O50" s="101" t="s">
        <v>128</v>
      </c>
      <c r="P50" s="101" t="s">
        <v>128</v>
      </c>
    </row>
    <row r="51" spans="1:16" s="16" customFormat="1" x14ac:dyDescent="0.25">
      <c r="A51" s="67">
        <v>6</v>
      </c>
      <c r="B51" s="125" t="s">
        <v>5</v>
      </c>
      <c r="C51" s="124"/>
      <c r="D51" s="124" t="s">
        <v>22</v>
      </c>
      <c r="E51" s="124">
        <v>1</v>
      </c>
      <c r="F51" s="124" t="s">
        <v>20</v>
      </c>
      <c r="G51" s="132" t="s">
        <v>39</v>
      </c>
      <c r="H51" s="130"/>
      <c r="I51" s="131"/>
      <c r="J51" s="104"/>
      <c r="K51" s="104" t="s">
        <v>22</v>
      </c>
      <c r="L51" s="104">
        <v>1</v>
      </c>
      <c r="M51" s="104" t="s">
        <v>20</v>
      </c>
      <c r="N51" s="114" t="s">
        <v>39</v>
      </c>
      <c r="O51" s="112"/>
      <c r="P51" s="98"/>
    </row>
    <row r="52" spans="1:16" s="16" customFormat="1" x14ac:dyDescent="0.25">
      <c r="A52" s="67">
        <v>7</v>
      </c>
      <c r="B52" s="125" t="s">
        <v>6</v>
      </c>
      <c r="C52" s="124"/>
      <c r="D52" s="124" t="s">
        <v>17</v>
      </c>
      <c r="E52" s="124">
        <v>1</v>
      </c>
      <c r="F52" s="124" t="s">
        <v>20</v>
      </c>
      <c r="G52" s="132" t="s">
        <v>40</v>
      </c>
      <c r="H52" s="130"/>
      <c r="I52" s="131"/>
      <c r="J52" s="104"/>
      <c r="K52" s="104" t="s">
        <v>17</v>
      </c>
      <c r="L52" s="104">
        <v>1</v>
      </c>
      <c r="M52" s="104" t="s">
        <v>20</v>
      </c>
      <c r="N52" s="114" t="s">
        <v>40</v>
      </c>
      <c r="O52" s="112"/>
      <c r="P52" s="98"/>
    </row>
    <row r="53" spans="1:16" s="16" customFormat="1" ht="45.75" customHeight="1" x14ac:dyDescent="0.25">
      <c r="A53" s="67"/>
      <c r="B53" s="136" t="s">
        <v>85</v>
      </c>
      <c r="C53" s="137" t="s">
        <v>128</v>
      </c>
      <c r="D53" s="137" t="s">
        <v>128</v>
      </c>
      <c r="E53" s="137" t="s">
        <v>128</v>
      </c>
      <c r="F53" s="137" t="s">
        <v>128</v>
      </c>
      <c r="G53" s="137" t="s">
        <v>128</v>
      </c>
      <c r="H53" s="137" t="s">
        <v>128</v>
      </c>
      <c r="I53" s="124"/>
      <c r="J53" s="104" t="s">
        <v>128</v>
      </c>
      <c r="K53" s="104" t="s">
        <v>128</v>
      </c>
      <c r="L53" s="104" t="s">
        <v>128</v>
      </c>
      <c r="M53" s="104" t="s">
        <v>128</v>
      </c>
      <c r="N53" s="104" t="s">
        <v>128</v>
      </c>
      <c r="O53" s="104" t="s">
        <v>128</v>
      </c>
      <c r="P53" s="104"/>
    </row>
    <row r="54" spans="1:16" s="48" customFormat="1" ht="18.75" customHeight="1" x14ac:dyDescent="0.25">
      <c r="A54" s="171"/>
      <c r="B54" s="171"/>
      <c r="C54" s="171"/>
      <c r="D54" s="171"/>
      <c r="E54" s="171"/>
      <c r="F54" s="171"/>
      <c r="G54" s="171"/>
      <c r="H54" s="82"/>
      <c r="I54" s="30"/>
      <c r="J54" s="103"/>
      <c r="K54" s="103"/>
      <c r="L54" s="103"/>
      <c r="M54" s="103"/>
      <c r="N54" s="103"/>
      <c r="O54" s="103"/>
      <c r="P54" s="103"/>
    </row>
    <row r="55" spans="1:16" s="48" customFormat="1" ht="41.25" customHeight="1" x14ac:dyDescent="0.25">
      <c r="A55" s="171"/>
      <c r="B55" s="171"/>
      <c r="C55" s="171"/>
      <c r="D55" s="171"/>
      <c r="E55" s="171"/>
      <c r="F55" s="171"/>
      <c r="G55" s="171"/>
      <c r="H55" s="82"/>
      <c r="I55" s="30"/>
      <c r="J55" s="103"/>
      <c r="K55" s="103"/>
      <c r="L55" s="103"/>
      <c r="M55" s="103"/>
      <c r="N55" s="103"/>
      <c r="O55" s="103"/>
      <c r="P55" s="103"/>
    </row>
    <row r="56" spans="1:16" s="48" customFormat="1" ht="38.25" customHeight="1" x14ac:dyDescent="0.25">
      <c r="A56" s="171"/>
      <c r="B56" s="171"/>
      <c r="C56" s="171"/>
      <c r="D56" s="171"/>
      <c r="E56" s="171"/>
      <c r="F56" s="171"/>
      <c r="G56" s="171"/>
      <c r="H56" s="85"/>
      <c r="I56" s="30"/>
      <c r="J56" s="103"/>
      <c r="K56" s="103"/>
      <c r="L56" s="103"/>
      <c r="M56" s="103"/>
      <c r="N56" s="103"/>
      <c r="O56" s="103"/>
      <c r="P56" s="103"/>
    </row>
    <row r="57" spans="1:16" s="48" customFormat="1" ht="18.75" customHeight="1" x14ac:dyDescent="0.25">
      <c r="A57" s="172"/>
      <c r="B57" s="172"/>
      <c r="C57" s="172"/>
      <c r="D57" s="172"/>
      <c r="E57" s="172"/>
      <c r="F57" s="172"/>
      <c r="G57" s="172"/>
      <c r="H57" s="82"/>
      <c r="I57" s="30"/>
      <c r="J57" s="103"/>
      <c r="K57" s="103"/>
      <c r="L57" s="103"/>
      <c r="M57" s="103"/>
      <c r="N57" s="103"/>
      <c r="O57" s="103"/>
      <c r="P57" s="103"/>
    </row>
    <row r="58" spans="1:16" s="48" customFormat="1" ht="217.5" customHeight="1" x14ac:dyDescent="0.25">
      <c r="A58" s="167"/>
      <c r="B58" s="170"/>
      <c r="C58" s="170"/>
      <c r="D58" s="170"/>
      <c r="E58" s="170"/>
      <c r="F58" s="170"/>
      <c r="G58" s="170"/>
      <c r="H58" s="82"/>
      <c r="I58" s="30"/>
      <c r="J58" s="103"/>
      <c r="K58" s="103"/>
      <c r="L58" s="103"/>
      <c r="M58" s="103"/>
      <c r="N58" s="103"/>
      <c r="O58" s="103"/>
      <c r="P58" s="103"/>
    </row>
    <row r="59" spans="1:16" ht="53.25" customHeight="1" x14ac:dyDescent="0.25">
      <c r="A59" s="167"/>
      <c r="B59" s="168"/>
      <c r="C59" s="168"/>
      <c r="D59" s="168"/>
      <c r="E59" s="168"/>
      <c r="F59" s="168"/>
      <c r="G59" s="168"/>
    </row>
    <row r="60" spans="1:16" x14ac:dyDescent="0.25">
      <c r="A60" s="169"/>
      <c r="B60" s="169"/>
      <c r="C60" s="169"/>
      <c r="D60" s="169"/>
      <c r="E60" s="169"/>
      <c r="F60" s="169"/>
      <c r="G60" s="169"/>
    </row>
    <row r="61" spans="1:16" x14ac:dyDescent="0.25">
      <c r="B61" s="85"/>
    </row>
    <row r="65" spans="2:2" x14ac:dyDescent="0.25">
      <c r="B65" s="8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27559055118110237" right="0.35433070866141736" top="0.43307086614173229" bottom="0.35433070866141736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58"/>
  <sheetViews>
    <sheetView view="pageBreakPreview" zoomScale="70" zoomScaleNormal="70" zoomScaleSheetLayoutView="70" workbookViewId="0">
      <selection activeCell="E10" sqref="E10"/>
    </sheetView>
  </sheetViews>
  <sheetFormatPr defaultColWidth="9" defaultRowHeight="15.75" x14ac:dyDescent="0.25"/>
  <cols>
    <col min="1" max="1" width="11" style="63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8" customWidth="1"/>
    <col min="8" max="8" width="16.75" style="78" customWidth="1"/>
    <col min="9" max="9" width="15.125" style="4" customWidth="1"/>
    <col min="10" max="10" width="14" style="93" hidden="1" customWidth="1"/>
    <col min="11" max="11" width="22.375" style="93" hidden="1" customWidth="1"/>
    <col min="12" max="12" width="13.5" style="93" hidden="1" customWidth="1"/>
    <col min="13" max="13" width="10.875" style="93" hidden="1" customWidth="1"/>
    <col min="14" max="14" width="13.875" style="93" hidden="1" customWidth="1"/>
    <col min="15" max="15" width="16.75" style="93" hidden="1" customWidth="1"/>
    <col min="16" max="16" width="15.125" style="93" hidden="1" customWidth="1"/>
    <col min="17" max="16384" width="9" style="5"/>
  </cols>
  <sheetData>
    <row r="1" spans="1:16" s="16" customFormat="1" x14ac:dyDescent="0.25">
      <c r="A1" s="68"/>
      <c r="B1" s="19"/>
      <c r="C1" s="20"/>
      <c r="D1" s="21"/>
      <c r="E1" s="21"/>
      <c r="F1" s="21"/>
      <c r="G1" s="18"/>
      <c r="H1" s="18"/>
      <c r="I1" s="22"/>
      <c r="J1" s="110"/>
      <c r="K1" s="93"/>
      <c r="L1" s="93"/>
      <c r="M1" s="111"/>
      <c r="N1" s="111"/>
      <c r="O1" s="111"/>
      <c r="P1" s="111"/>
    </row>
    <row r="2" spans="1:16" s="16" customFormat="1" x14ac:dyDescent="0.25">
      <c r="A2" s="173" t="s">
        <v>15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6" s="16" customFormat="1" x14ac:dyDescent="0.25">
      <c r="A3" s="184" t="s">
        <v>0</v>
      </c>
      <c r="B3" s="185" t="s">
        <v>2</v>
      </c>
      <c r="C3" s="186" t="s">
        <v>51</v>
      </c>
      <c r="D3" s="186"/>
      <c r="E3" s="186"/>
      <c r="F3" s="186"/>
      <c r="G3" s="186"/>
      <c r="H3" s="186"/>
      <c r="I3" s="186"/>
      <c r="J3" s="191" t="s">
        <v>52</v>
      </c>
      <c r="K3" s="191"/>
      <c r="L3" s="191"/>
      <c r="M3" s="191"/>
      <c r="N3" s="191"/>
      <c r="O3" s="191"/>
      <c r="P3" s="191"/>
    </row>
    <row r="4" spans="1:16" s="16" customFormat="1" ht="47.25" customHeight="1" x14ac:dyDescent="0.25">
      <c r="A4" s="184"/>
      <c r="B4" s="185"/>
      <c r="C4" s="185" t="s">
        <v>75</v>
      </c>
      <c r="D4" s="185"/>
      <c r="E4" s="185"/>
      <c r="F4" s="185"/>
      <c r="G4" s="185"/>
      <c r="H4" s="185"/>
      <c r="I4" s="185"/>
      <c r="J4" s="190" t="s">
        <v>75</v>
      </c>
      <c r="K4" s="190"/>
      <c r="L4" s="190"/>
      <c r="M4" s="190"/>
      <c r="N4" s="190"/>
      <c r="O4" s="190"/>
      <c r="P4" s="190"/>
    </row>
    <row r="5" spans="1:16" ht="33.75" customHeight="1" x14ac:dyDescent="0.25">
      <c r="A5" s="184"/>
      <c r="B5" s="185"/>
      <c r="C5" s="185" t="s">
        <v>12</v>
      </c>
      <c r="D5" s="185"/>
      <c r="E5" s="185"/>
      <c r="F5" s="185"/>
      <c r="G5" s="185" t="s">
        <v>129</v>
      </c>
      <c r="H5" s="195"/>
      <c r="I5" s="195"/>
      <c r="J5" s="190" t="s">
        <v>12</v>
      </c>
      <c r="K5" s="190"/>
      <c r="L5" s="190"/>
      <c r="M5" s="190"/>
      <c r="N5" s="190" t="s">
        <v>129</v>
      </c>
      <c r="O5" s="190"/>
      <c r="P5" s="190"/>
    </row>
    <row r="6" spans="1:16" s="8" customFormat="1" ht="63" x14ac:dyDescent="0.25">
      <c r="A6" s="184"/>
      <c r="B6" s="185"/>
      <c r="C6" s="80" t="s">
        <v>30</v>
      </c>
      <c r="D6" s="80" t="s">
        <v>8</v>
      </c>
      <c r="E6" s="80" t="s">
        <v>120</v>
      </c>
      <c r="F6" s="80" t="s">
        <v>10</v>
      </c>
      <c r="G6" s="80" t="s">
        <v>13</v>
      </c>
      <c r="H6" s="80" t="s">
        <v>59</v>
      </c>
      <c r="I6" s="11" t="s">
        <v>60</v>
      </c>
      <c r="J6" s="104" t="s">
        <v>30</v>
      </c>
      <c r="K6" s="104" t="s">
        <v>8</v>
      </c>
      <c r="L6" s="104" t="s">
        <v>120</v>
      </c>
      <c r="M6" s="104" t="s">
        <v>10</v>
      </c>
      <c r="N6" s="104" t="s">
        <v>13</v>
      </c>
      <c r="O6" s="104" t="s">
        <v>61</v>
      </c>
      <c r="P6" s="95" t="s">
        <v>60</v>
      </c>
    </row>
    <row r="7" spans="1:16" s="10" customFormat="1" x14ac:dyDescent="0.25">
      <c r="A7" s="79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11">
        <v>9</v>
      </c>
      <c r="J7" s="104">
        <v>10</v>
      </c>
      <c r="K7" s="95">
        <v>11</v>
      </c>
      <c r="L7" s="104">
        <v>12</v>
      </c>
      <c r="M7" s="95">
        <v>13</v>
      </c>
      <c r="N7" s="104">
        <v>14</v>
      </c>
      <c r="O7" s="95">
        <v>15</v>
      </c>
      <c r="P7" s="104">
        <v>16</v>
      </c>
    </row>
    <row r="8" spans="1:16" s="16" customFormat="1" ht="30" x14ac:dyDescent="0.25">
      <c r="A8" s="138">
        <v>1</v>
      </c>
      <c r="B8" s="123" t="s">
        <v>46</v>
      </c>
      <c r="C8" s="124" t="s">
        <v>128</v>
      </c>
      <c r="D8" s="124" t="s">
        <v>128</v>
      </c>
      <c r="E8" s="124" t="s">
        <v>128</v>
      </c>
      <c r="F8" s="124" t="s">
        <v>128</v>
      </c>
      <c r="G8" s="124" t="s">
        <v>128</v>
      </c>
      <c r="H8" s="124" t="s">
        <v>128</v>
      </c>
      <c r="I8" s="124" t="s">
        <v>128</v>
      </c>
      <c r="J8" s="104" t="s">
        <v>128</v>
      </c>
      <c r="K8" s="104" t="s">
        <v>128</v>
      </c>
      <c r="L8" s="104" t="s">
        <v>128</v>
      </c>
      <c r="M8" s="104" t="s">
        <v>128</v>
      </c>
      <c r="N8" s="104" t="s">
        <v>128</v>
      </c>
      <c r="O8" s="104" t="s">
        <v>128</v>
      </c>
      <c r="P8" s="104" t="s">
        <v>128</v>
      </c>
    </row>
    <row r="9" spans="1:16" s="16" customFormat="1" ht="63" x14ac:dyDescent="0.25">
      <c r="A9" s="155" t="s">
        <v>99</v>
      </c>
      <c r="B9" s="156" t="s">
        <v>79</v>
      </c>
      <c r="C9" s="157"/>
      <c r="D9" s="157" t="s">
        <v>27</v>
      </c>
      <c r="E9" s="157">
        <v>0</v>
      </c>
      <c r="F9" s="157" t="s">
        <v>76</v>
      </c>
      <c r="G9" s="158" t="s">
        <v>170</v>
      </c>
      <c r="H9" s="159">
        <v>1660</v>
      </c>
      <c r="I9" s="160">
        <f>E9*H9</f>
        <v>0</v>
      </c>
      <c r="J9" s="106"/>
      <c r="K9" s="106" t="s">
        <v>27</v>
      </c>
      <c r="L9" s="106"/>
      <c r="M9" s="106" t="s">
        <v>76</v>
      </c>
      <c r="N9" s="14" t="s">
        <v>34</v>
      </c>
      <c r="O9" s="17"/>
      <c r="P9" s="9"/>
    </row>
    <row r="10" spans="1:16" s="16" customFormat="1" ht="63" x14ac:dyDescent="0.25">
      <c r="A10" s="138" t="s">
        <v>100</v>
      </c>
      <c r="B10" s="125" t="s">
        <v>80</v>
      </c>
      <c r="C10" s="124"/>
      <c r="D10" s="124" t="s">
        <v>27</v>
      </c>
      <c r="E10" s="124"/>
      <c r="F10" s="124" t="s">
        <v>76</v>
      </c>
      <c r="G10" s="126" t="s">
        <v>34</v>
      </c>
      <c r="H10" s="130"/>
      <c r="I10" s="128"/>
      <c r="J10" s="104"/>
      <c r="K10" s="104" t="s">
        <v>27</v>
      </c>
      <c r="L10" s="104"/>
      <c r="M10" s="104" t="s">
        <v>76</v>
      </c>
      <c r="N10" s="97" t="s">
        <v>34</v>
      </c>
      <c r="O10" s="112"/>
      <c r="P10" s="113"/>
    </row>
    <row r="11" spans="1:16" s="16" customFormat="1" x14ac:dyDescent="0.25">
      <c r="A11" s="138" t="s">
        <v>1</v>
      </c>
      <c r="B11" s="125" t="s">
        <v>1</v>
      </c>
      <c r="C11" s="124"/>
      <c r="D11" s="124"/>
      <c r="E11" s="124"/>
      <c r="F11" s="124"/>
      <c r="G11" s="126"/>
      <c r="H11" s="130"/>
      <c r="I11" s="128"/>
      <c r="J11" s="104"/>
      <c r="K11" s="104"/>
      <c r="L11" s="104"/>
      <c r="M11" s="104"/>
      <c r="N11" s="97"/>
      <c r="O11" s="112"/>
      <c r="P11" s="113"/>
    </row>
    <row r="12" spans="1:16" s="16" customFormat="1" ht="45" x14ac:dyDescent="0.25">
      <c r="A12" s="139">
        <v>2</v>
      </c>
      <c r="B12" s="123" t="s">
        <v>28</v>
      </c>
      <c r="C12" s="124" t="s">
        <v>128</v>
      </c>
      <c r="D12" s="124" t="s">
        <v>128</v>
      </c>
      <c r="E12" s="124" t="s">
        <v>128</v>
      </c>
      <c r="F12" s="124" t="s">
        <v>128</v>
      </c>
      <c r="G12" s="124" t="s">
        <v>128</v>
      </c>
      <c r="H12" s="124" t="s">
        <v>128</v>
      </c>
      <c r="I12" s="124" t="s">
        <v>128</v>
      </c>
      <c r="J12" s="104" t="s">
        <v>128</v>
      </c>
      <c r="K12" s="104" t="s">
        <v>128</v>
      </c>
      <c r="L12" s="104" t="s">
        <v>128</v>
      </c>
      <c r="M12" s="104" t="s">
        <v>128</v>
      </c>
      <c r="N12" s="104" t="s">
        <v>128</v>
      </c>
      <c r="O12" s="104" t="s">
        <v>128</v>
      </c>
      <c r="P12" s="104" t="s">
        <v>128</v>
      </c>
    </row>
    <row r="13" spans="1:16" s="16" customFormat="1" ht="52.5" customHeight="1" x14ac:dyDescent="0.25">
      <c r="A13" s="139" t="s">
        <v>101</v>
      </c>
      <c r="B13" s="125" t="s">
        <v>77</v>
      </c>
      <c r="C13" s="124"/>
      <c r="D13" s="129" t="s">
        <v>142</v>
      </c>
      <c r="E13" s="124"/>
      <c r="F13" s="124" t="s">
        <v>76</v>
      </c>
      <c r="G13" s="126" t="s">
        <v>33</v>
      </c>
      <c r="H13" s="130"/>
      <c r="I13" s="131"/>
      <c r="J13" s="104"/>
      <c r="K13" s="96" t="s">
        <v>142</v>
      </c>
      <c r="L13" s="104"/>
      <c r="M13" s="104" t="s">
        <v>76</v>
      </c>
      <c r="N13" s="97" t="s">
        <v>33</v>
      </c>
      <c r="O13" s="112"/>
      <c r="P13" s="98"/>
    </row>
    <row r="14" spans="1:16" s="16" customFormat="1" ht="48.75" customHeight="1" x14ac:dyDescent="0.25">
      <c r="A14" s="139" t="s">
        <v>102</v>
      </c>
      <c r="B14" s="125" t="s">
        <v>78</v>
      </c>
      <c r="C14" s="124"/>
      <c r="D14" s="129" t="s">
        <v>142</v>
      </c>
      <c r="E14" s="124"/>
      <c r="F14" s="124" t="s">
        <v>76</v>
      </c>
      <c r="G14" s="126" t="s">
        <v>33</v>
      </c>
      <c r="H14" s="130"/>
      <c r="I14" s="131"/>
      <c r="J14" s="104"/>
      <c r="K14" s="96" t="s">
        <v>142</v>
      </c>
      <c r="L14" s="104"/>
      <c r="M14" s="104" t="s">
        <v>76</v>
      </c>
      <c r="N14" s="97" t="s">
        <v>33</v>
      </c>
      <c r="O14" s="112"/>
      <c r="P14" s="98"/>
    </row>
    <row r="15" spans="1:16" s="16" customFormat="1" x14ac:dyDescent="0.25">
      <c r="A15" s="139" t="s">
        <v>1</v>
      </c>
      <c r="B15" s="125" t="s">
        <v>1</v>
      </c>
      <c r="C15" s="124"/>
      <c r="D15" s="129"/>
      <c r="E15" s="124"/>
      <c r="F15" s="124"/>
      <c r="G15" s="126"/>
      <c r="H15" s="130"/>
      <c r="I15" s="131"/>
      <c r="J15" s="104"/>
      <c r="K15" s="96"/>
      <c r="L15" s="104"/>
      <c r="M15" s="104"/>
      <c r="N15" s="97"/>
      <c r="O15" s="112"/>
      <c r="P15" s="98"/>
    </row>
    <row r="16" spans="1:16" s="16" customFormat="1" x14ac:dyDescent="0.25">
      <c r="A16" s="139" t="s">
        <v>103</v>
      </c>
      <c r="B16" s="125" t="s">
        <v>147</v>
      </c>
      <c r="C16" s="124"/>
      <c r="D16" s="124"/>
      <c r="E16" s="124"/>
      <c r="F16" s="124"/>
      <c r="G16" s="126"/>
      <c r="H16" s="130"/>
      <c r="I16" s="131"/>
      <c r="J16" s="104"/>
      <c r="K16" s="104"/>
      <c r="L16" s="104"/>
      <c r="M16" s="104"/>
      <c r="N16" s="97"/>
      <c r="O16" s="112"/>
      <c r="P16" s="98"/>
    </row>
    <row r="17" spans="1:16" s="16" customFormat="1" ht="31.5" x14ac:dyDescent="0.25">
      <c r="A17" s="139" t="s">
        <v>105</v>
      </c>
      <c r="B17" s="125" t="s">
        <v>81</v>
      </c>
      <c r="C17" s="124"/>
      <c r="D17" s="124" t="s">
        <v>32</v>
      </c>
      <c r="E17" s="124"/>
      <c r="F17" s="124" t="s">
        <v>20</v>
      </c>
      <c r="G17" s="132" t="s">
        <v>35</v>
      </c>
      <c r="H17" s="130"/>
      <c r="I17" s="131"/>
      <c r="J17" s="104"/>
      <c r="K17" s="104" t="s">
        <v>32</v>
      </c>
      <c r="L17" s="104"/>
      <c r="M17" s="104" t="s">
        <v>20</v>
      </c>
      <c r="N17" s="114" t="s">
        <v>35</v>
      </c>
      <c r="O17" s="112"/>
      <c r="P17" s="98"/>
    </row>
    <row r="18" spans="1:16" s="16" customFormat="1" ht="31.5" x14ac:dyDescent="0.25">
      <c r="A18" s="139" t="s">
        <v>106</v>
      </c>
      <c r="B18" s="125" t="s">
        <v>82</v>
      </c>
      <c r="C18" s="124"/>
      <c r="D18" s="124" t="s">
        <v>32</v>
      </c>
      <c r="E18" s="124"/>
      <c r="F18" s="124" t="s">
        <v>20</v>
      </c>
      <c r="G18" s="132" t="s">
        <v>35</v>
      </c>
      <c r="H18" s="130"/>
      <c r="I18" s="131"/>
      <c r="J18" s="104"/>
      <c r="K18" s="104" t="s">
        <v>32</v>
      </c>
      <c r="L18" s="104"/>
      <c r="M18" s="104" t="s">
        <v>20</v>
      </c>
      <c r="N18" s="114" t="s">
        <v>35</v>
      </c>
      <c r="O18" s="112"/>
      <c r="P18" s="98"/>
    </row>
    <row r="19" spans="1:16" s="16" customFormat="1" x14ac:dyDescent="0.25">
      <c r="A19" s="139" t="s">
        <v>1</v>
      </c>
      <c r="B19" s="125" t="s">
        <v>1</v>
      </c>
      <c r="C19" s="124"/>
      <c r="D19" s="124"/>
      <c r="E19" s="124"/>
      <c r="F19" s="124"/>
      <c r="G19" s="132"/>
      <c r="H19" s="130"/>
      <c r="I19" s="131"/>
      <c r="J19" s="104"/>
      <c r="K19" s="104"/>
      <c r="L19" s="104"/>
      <c r="M19" s="104"/>
      <c r="N19" s="114"/>
      <c r="O19" s="112"/>
      <c r="P19" s="98"/>
    </row>
    <row r="20" spans="1:16" s="16" customFormat="1" x14ac:dyDescent="0.25">
      <c r="A20" s="139" t="s">
        <v>104</v>
      </c>
      <c r="B20" s="125" t="s">
        <v>148</v>
      </c>
      <c r="C20" s="124"/>
      <c r="D20" s="124"/>
      <c r="E20" s="124"/>
      <c r="F20" s="124"/>
      <c r="G20" s="132"/>
      <c r="H20" s="130"/>
      <c r="I20" s="131"/>
      <c r="J20" s="104"/>
      <c r="K20" s="104"/>
      <c r="L20" s="104"/>
      <c r="M20" s="104"/>
      <c r="N20" s="114"/>
      <c r="O20" s="112"/>
      <c r="P20" s="98"/>
    </row>
    <row r="21" spans="1:16" s="16" customFormat="1" ht="31.5" x14ac:dyDescent="0.25">
      <c r="A21" s="139" t="s">
        <v>107</v>
      </c>
      <c r="B21" s="125" t="s">
        <v>83</v>
      </c>
      <c r="C21" s="133"/>
      <c r="D21" s="124" t="s">
        <v>143</v>
      </c>
      <c r="E21" s="130"/>
      <c r="F21" s="124" t="s">
        <v>11</v>
      </c>
      <c r="G21" s="132" t="s">
        <v>36</v>
      </c>
      <c r="H21" s="130"/>
      <c r="I21" s="131"/>
      <c r="J21" s="115"/>
      <c r="K21" s="104" t="s">
        <v>143</v>
      </c>
      <c r="L21" s="112"/>
      <c r="M21" s="104" t="s">
        <v>11</v>
      </c>
      <c r="N21" s="114" t="s">
        <v>36</v>
      </c>
      <c r="O21" s="112"/>
      <c r="P21" s="98"/>
    </row>
    <row r="22" spans="1:16" s="16" customFormat="1" ht="31.5" x14ac:dyDescent="0.25">
      <c r="A22" s="139" t="s">
        <v>108</v>
      </c>
      <c r="B22" s="125" t="s">
        <v>84</v>
      </c>
      <c r="C22" s="133"/>
      <c r="D22" s="124" t="s">
        <v>143</v>
      </c>
      <c r="E22" s="130"/>
      <c r="F22" s="124" t="s">
        <v>11</v>
      </c>
      <c r="G22" s="132" t="s">
        <v>36</v>
      </c>
      <c r="H22" s="130"/>
      <c r="I22" s="131"/>
      <c r="J22" s="115"/>
      <c r="K22" s="104" t="s">
        <v>143</v>
      </c>
      <c r="L22" s="112"/>
      <c r="M22" s="104" t="s">
        <v>11</v>
      </c>
      <c r="N22" s="114" t="s">
        <v>36</v>
      </c>
      <c r="O22" s="112"/>
      <c r="P22" s="98"/>
    </row>
    <row r="23" spans="1:16" s="16" customFormat="1" x14ac:dyDescent="0.25">
      <c r="A23" s="139" t="s">
        <v>1</v>
      </c>
      <c r="B23" s="125" t="s">
        <v>1</v>
      </c>
      <c r="C23" s="133"/>
      <c r="D23" s="124"/>
      <c r="E23" s="130"/>
      <c r="F23" s="124"/>
      <c r="G23" s="132"/>
      <c r="H23" s="130"/>
      <c r="I23" s="131"/>
      <c r="J23" s="115"/>
      <c r="K23" s="104"/>
      <c r="L23" s="112"/>
      <c r="M23" s="104"/>
      <c r="N23" s="114"/>
      <c r="O23" s="112"/>
      <c r="P23" s="98"/>
    </row>
    <row r="24" spans="1:16" s="16" customFormat="1" ht="34.5" x14ac:dyDescent="0.25">
      <c r="A24" s="139">
        <v>4</v>
      </c>
      <c r="B24" s="125" t="s">
        <v>4</v>
      </c>
      <c r="C24" s="124"/>
      <c r="D24" s="124" t="s">
        <v>86</v>
      </c>
      <c r="E24" s="134" t="s">
        <v>167</v>
      </c>
      <c r="F24" s="134" t="s">
        <v>168</v>
      </c>
      <c r="G24" s="132" t="s">
        <v>37</v>
      </c>
      <c r="H24" s="130"/>
      <c r="I24" s="131"/>
      <c r="J24" s="104"/>
      <c r="K24" s="104" t="s">
        <v>86</v>
      </c>
      <c r="L24" s="116" t="s">
        <v>109</v>
      </c>
      <c r="M24" s="116" t="s">
        <v>31</v>
      </c>
      <c r="N24" s="114" t="s">
        <v>37</v>
      </c>
      <c r="O24" s="112"/>
      <c r="P24" s="98"/>
    </row>
    <row r="25" spans="1:16" s="16" customFormat="1" ht="47.25" x14ac:dyDescent="0.25">
      <c r="A25" s="139">
        <v>5</v>
      </c>
      <c r="B25" s="125" t="s">
        <v>16</v>
      </c>
      <c r="C25" s="124"/>
      <c r="D25" s="124" t="s">
        <v>128</v>
      </c>
      <c r="E25" s="134" t="s">
        <v>110</v>
      </c>
      <c r="F25" s="134" t="s">
        <v>168</v>
      </c>
      <c r="G25" s="126" t="s">
        <v>38</v>
      </c>
      <c r="H25" s="131" t="s">
        <v>128</v>
      </c>
      <c r="I25" s="131" t="s">
        <v>128</v>
      </c>
      <c r="J25" s="104"/>
      <c r="K25" s="104" t="s">
        <v>128</v>
      </c>
      <c r="L25" s="116" t="s">
        <v>110</v>
      </c>
      <c r="M25" s="116" t="s">
        <v>31</v>
      </c>
      <c r="N25" s="97" t="s">
        <v>38</v>
      </c>
      <c r="O25" s="98" t="s">
        <v>128</v>
      </c>
      <c r="P25" s="98" t="s">
        <v>128</v>
      </c>
    </row>
    <row r="26" spans="1:16" s="16" customFormat="1" ht="60" x14ac:dyDescent="0.25">
      <c r="A26" s="139" t="s">
        <v>111</v>
      </c>
      <c r="B26" s="125" t="s">
        <v>79</v>
      </c>
      <c r="C26" s="124"/>
      <c r="D26" s="124" t="s">
        <v>128</v>
      </c>
      <c r="E26" s="134"/>
      <c r="F26" s="134" t="s">
        <v>168</v>
      </c>
      <c r="G26" s="132" t="s">
        <v>38</v>
      </c>
      <c r="H26" s="131" t="s">
        <v>128</v>
      </c>
      <c r="I26" s="131" t="s">
        <v>128</v>
      </c>
      <c r="J26" s="104"/>
      <c r="K26" s="104" t="s">
        <v>128</v>
      </c>
      <c r="L26" s="116"/>
      <c r="M26" s="116" t="s">
        <v>31</v>
      </c>
      <c r="N26" s="114" t="s">
        <v>38</v>
      </c>
      <c r="O26" s="98" t="s">
        <v>128</v>
      </c>
      <c r="P26" s="98" t="s">
        <v>128</v>
      </c>
    </row>
    <row r="27" spans="1:16" s="16" customFormat="1" ht="60" x14ac:dyDescent="0.25">
      <c r="A27" s="139" t="s">
        <v>112</v>
      </c>
      <c r="B27" s="125" t="s">
        <v>80</v>
      </c>
      <c r="C27" s="124"/>
      <c r="D27" s="124" t="s">
        <v>128</v>
      </c>
      <c r="E27" s="134"/>
      <c r="F27" s="134" t="s">
        <v>168</v>
      </c>
      <c r="G27" s="132" t="s">
        <v>38</v>
      </c>
      <c r="H27" s="131" t="s">
        <v>128</v>
      </c>
      <c r="I27" s="131" t="s">
        <v>128</v>
      </c>
      <c r="J27" s="104"/>
      <c r="K27" s="104" t="s">
        <v>128</v>
      </c>
      <c r="L27" s="116"/>
      <c r="M27" s="116" t="s">
        <v>31</v>
      </c>
      <c r="N27" s="114" t="s">
        <v>38</v>
      </c>
      <c r="O27" s="98" t="s">
        <v>128</v>
      </c>
      <c r="P27" s="98" t="s">
        <v>128</v>
      </c>
    </row>
    <row r="28" spans="1:16" s="16" customFormat="1" ht="18.75" x14ac:dyDescent="0.25">
      <c r="A28" s="139" t="s">
        <v>1</v>
      </c>
      <c r="B28" s="125" t="s">
        <v>1</v>
      </c>
      <c r="C28" s="124"/>
      <c r="D28" s="124" t="s">
        <v>128</v>
      </c>
      <c r="E28" s="134"/>
      <c r="F28" s="134" t="s">
        <v>168</v>
      </c>
      <c r="G28" s="132" t="s">
        <v>38</v>
      </c>
      <c r="H28" s="131" t="s">
        <v>128</v>
      </c>
      <c r="I28" s="131" t="s">
        <v>128</v>
      </c>
      <c r="J28" s="104"/>
      <c r="K28" s="104" t="s">
        <v>128</v>
      </c>
      <c r="L28" s="116"/>
      <c r="M28" s="116" t="s">
        <v>31</v>
      </c>
      <c r="N28" s="114" t="s">
        <v>38</v>
      </c>
      <c r="O28" s="98" t="s">
        <v>128</v>
      </c>
      <c r="P28" s="98" t="s">
        <v>128</v>
      </c>
    </row>
    <row r="29" spans="1:16" s="16" customFormat="1" ht="18.75" x14ac:dyDescent="0.25">
      <c r="A29" s="139" t="s">
        <v>113</v>
      </c>
      <c r="B29" s="125" t="s">
        <v>77</v>
      </c>
      <c r="C29" s="124"/>
      <c r="D29" s="124" t="s">
        <v>128</v>
      </c>
      <c r="E29" s="134"/>
      <c r="F29" s="134" t="s">
        <v>168</v>
      </c>
      <c r="G29" s="132" t="s">
        <v>38</v>
      </c>
      <c r="H29" s="131" t="s">
        <v>128</v>
      </c>
      <c r="I29" s="131" t="s">
        <v>128</v>
      </c>
      <c r="J29" s="104"/>
      <c r="K29" s="104" t="s">
        <v>128</v>
      </c>
      <c r="L29" s="116"/>
      <c r="M29" s="116" t="s">
        <v>31</v>
      </c>
      <c r="N29" s="114" t="s">
        <v>38</v>
      </c>
      <c r="O29" s="98" t="s">
        <v>128</v>
      </c>
      <c r="P29" s="98" t="s">
        <v>128</v>
      </c>
    </row>
    <row r="30" spans="1:16" s="16" customFormat="1" ht="18.75" x14ac:dyDescent="0.25">
      <c r="A30" s="139" t="s">
        <v>113</v>
      </c>
      <c r="B30" s="125" t="s">
        <v>78</v>
      </c>
      <c r="C30" s="124"/>
      <c r="D30" s="124" t="s">
        <v>128</v>
      </c>
      <c r="E30" s="134"/>
      <c r="F30" s="134" t="s">
        <v>168</v>
      </c>
      <c r="G30" s="132" t="s">
        <v>38</v>
      </c>
      <c r="H30" s="131" t="s">
        <v>128</v>
      </c>
      <c r="I30" s="131" t="s">
        <v>128</v>
      </c>
      <c r="J30" s="104"/>
      <c r="K30" s="104" t="s">
        <v>128</v>
      </c>
      <c r="L30" s="116"/>
      <c r="M30" s="116" t="s">
        <v>31</v>
      </c>
      <c r="N30" s="114" t="s">
        <v>38</v>
      </c>
      <c r="O30" s="98" t="s">
        <v>128</v>
      </c>
      <c r="P30" s="98" t="s">
        <v>128</v>
      </c>
    </row>
    <row r="31" spans="1:16" s="16" customFormat="1" ht="18.75" x14ac:dyDescent="0.25">
      <c r="A31" s="139"/>
      <c r="B31" s="125" t="s">
        <v>1</v>
      </c>
      <c r="C31" s="124"/>
      <c r="D31" s="124" t="s">
        <v>128</v>
      </c>
      <c r="E31" s="134"/>
      <c r="F31" s="134" t="s">
        <v>168</v>
      </c>
      <c r="G31" s="132" t="s">
        <v>38</v>
      </c>
      <c r="H31" s="131" t="s">
        <v>128</v>
      </c>
      <c r="I31" s="131" t="s">
        <v>128</v>
      </c>
      <c r="J31" s="104"/>
      <c r="K31" s="104" t="s">
        <v>128</v>
      </c>
      <c r="L31" s="116"/>
      <c r="M31" s="116" t="s">
        <v>31</v>
      </c>
      <c r="N31" s="114" t="s">
        <v>38</v>
      </c>
      <c r="O31" s="98" t="s">
        <v>128</v>
      </c>
      <c r="P31" s="98" t="s">
        <v>128</v>
      </c>
    </row>
    <row r="32" spans="1:16" s="16" customFormat="1" ht="18.75" x14ac:dyDescent="0.25">
      <c r="A32" s="139" t="s">
        <v>113</v>
      </c>
      <c r="B32" s="125" t="s">
        <v>81</v>
      </c>
      <c r="C32" s="124"/>
      <c r="D32" s="124" t="s">
        <v>128</v>
      </c>
      <c r="E32" s="134"/>
      <c r="F32" s="134" t="s">
        <v>168</v>
      </c>
      <c r="G32" s="132" t="s">
        <v>38</v>
      </c>
      <c r="H32" s="131" t="s">
        <v>128</v>
      </c>
      <c r="I32" s="131" t="s">
        <v>128</v>
      </c>
      <c r="J32" s="104"/>
      <c r="K32" s="104" t="s">
        <v>128</v>
      </c>
      <c r="L32" s="116"/>
      <c r="M32" s="116" t="s">
        <v>31</v>
      </c>
      <c r="N32" s="114" t="s">
        <v>38</v>
      </c>
      <c r="O32" s="98" t="s">
        <v>128</v>
      </c>
      <c r="P32" s="98" t="s">
        <v>128</v>
      </c>
    </row>
    <row r="33" spans="1:16" s="16" customFormat="1" ht="18.75" x14ac:dyDescent="0.25">
      <c r="A33" s="139" t="s">
        <v>113</v>
      </c>
      <c r="B33" s="125" t="s">
        <v>82</v>
      </c>
      <c r="C33" s="124"/>
      <c r="D33" s="124" t="s">
        <v>128</v>
      </c>
      <c r="E33" s="134"/>
      <c r="F33" s="134" t="s">
        <v>168</v>
      </c>
      <c r="G33" s="132" t="s">
        <v>38</v>
      </c>
      <c r="H33" s="131" t="s">
        <v>128</v>
      </c>
      <c r="I33" s="131" t="s">
        <v>128</v>
      </c>
      <c r="J33" s="104"/>
      <c r="K33" s="104" t="s">
        <v>128</v>
      </c>
      <c r="L33" s="116"/>
      <c r="M33" s="116" t="s">
        <v>31</v>
      </c>
      <c r="N33" s="114" t="s">
        <v>38</v>
      </c>
      <c r="O33" s="98" t="s">
        <v>128</v>
      </c>
      <c r="P33" s="98" t="s">
        <v>128</v>
      </c>
    </row>
    <row r="34" spans="1:16" s="16" customFormat="1" ht="18.75" x14ac:dyDescent="0.25">
      <c r="A34" s="139"/>
      <c r="B34" s="125" t="s">
        <v>1</v>
      </c>
      <c r="C34" s="124"/>
      <c r="D34" s="124" t="s">
        <v>128</v>
      </c>
      <c r="E34" s="134"/>
      <c r="F34" s="134" t="s">
        <v>168</v>
      </c>
      <c r="G34" s="132" t="s">
        <v>38</v>
      </c>
      <c r="H34" s="131" t="s">
        <v>128</v>
      </c>
      <c r="I34" s="131" t="s">
        <v>128</v>
      </c>
      <c r="J34" s="104"/>
      <c r="K34" s="104" t="s">
        <v>128</v>
      </c>
      <c r="L34" s="116"/>
      <c r="M34" s="116" t="s">
        <v>31</v>
      </c>
      <c r="N34" s="114" t="s">
        <v>38</v>
      </c>
      <c r="O34" s="98" t="s">
        <v>128</v>
      </c>
      <c r="P34" s="98" t="s">
        <v>128</v>
      </c>
    </row>
    <row r="35" spans="1:16" s="16" customFormat="1" x14ac:dyDescent="0.25">
      <c r="A35" s="139">
        <v>6</v>
      </c>
      <c r="B35" s="125" t="s">
        <v>18</v>
      </c>
      <c r="C35" s="124"/>
      <c r="D35" s="130"/>
      <c r="E35" s="135"/>
      <c r="F35" s="130"/>
      <c r="G35" s="130"/>
      <c r="H35" s="130"/>
      <c r="I35" s="131"/>
      <c r="J35" s="104"/>
      <c r="K35" s="112"/>
      <c r="L35" s="101"/>
      <c r="M35" s="112"/>
      <c r="N35" s="112"/>
      <c r="O35" s="112"/>
      <c r="P35" s="98"/>
    </row>
    <row r="36" spans="1:16" s="16" customFormat="1" ht="60" x14ac:dyDescent="0.25">
      <c r="A36" s="139" t="s">
        <v>118</v>
      </c>
      <c r="B36" s="125" t="s">
        <v>79</v>
      </c>
      <c r="C36" s="124"/>
      <c r="D36" s="124"/>
      <c r="E36" s="135">
        <v>1</v>
      </c>
      <c r="F36" s="124" t="s">
        <v>20</v>
      </c>
      <c r="G36" s="126" t="s">
        <v>41</v>
      </c>
      <c r="H36" s="130"/>
      <c r="I36" s="131"/>
      <c r="J36" s="104"/>
      <c r="K36" s="104"/>
      <c r="L36" s="101">
        <v>1</v>
      </c>
      <c r="M36" s="104" t="s">
        <v>20</v>
      </c>
      <c r="N36" s="97" t="s">
        <v>41</v>
      </c>
      <c r="O36" s="112"/>
      <c r="P36" s="98"/>
    </row>
    <row r="37" spans="1:16" s="16" customFormat="1" ht="60" x14ac:dyDescent="0.25">
      <c r="A37" s="139" t="s">
        <v>119</v>
      </c>
      <c r="B37" s="125" t="s">
        <v>80</v>
      </c>
      <c r="C37" s="124"/>
      <c r="D37" s="124"/>
      <c r="E37" s="135">
        <v>1</v>
      </c>
      <c r="F37" s="124" t="s">
        <v>20</v>
      </c>
      <c r="G37" s="126" t="s">
        <v>41</v>
      </c>
      <c r="H37" s="130"/>
      <c r="I37" s="131"/>
      <c r="J37" s="104"/>
      <c r="K37" s="104"/>
      <c r="L37" s="101">
        <v>1</v>
      </c>
      <c r="M37" s="104" t="s">
        <v>20</v>
      </c>
      <c r="N37" s="97" t="s">
        <v>41</v>
      </c>
      <c r="O37" s="112"/>
      <c r="P37" s="98"/>
    </row>
    <row r="38" spans="1:16" s="16" customFormat="1" x14ac:dyDescent="0.25">
      <c r="A38" s="139" t="s">
        <v>1</v>
      </c>
      <c r="B38" s="125" t="s">
        <v>1</v>
      </c>
      <c r="C38" s="124"/>
      <c r="D38" s="124"/>
      <c r="E38" s="135" t="s">
        <v>1</v>
      </c>
      <c r="F38" s="124" t="s">
        <v>20</v>
      </c>
      <c r="G38" s="126" t="s">
        <v>41</v>
      </c>
      <c r="H38" s="130"/>
      <c r="I38" s="131"/>
      <c r="J38" s="104"/>
      <c r="K38" s="104"/>
      <c r="L38" s="101" t="s">
        <v>1</v>
      </c>
      <c r="M38" s="104" t="s">
        <v>20</v>
      </c>
      <c r="N38" s="97" t="s">
        <v>41</v>
      </c>
      <c r="O38" s="112"/>
      <c r="P38" s="98"/>
    </row>
    <row r="39" spans="1:16" s="16" customFormat="1" x14ac:dyDescent="0.25">
      <c r="A39" s="139" t="s">
        <v>121</v>
      </c>
      <c r="B39" s="125" t="s">
        <v>77</v>
      </c>
      <c r="C39" s="124"/>
      <c r="D39" s="124"/>
      <c r="E39" s="135">
        <v>1</v>
      </c>
      <c r="F39" s="124" t="s">
        <v>20</v>
      </c>
      <c r="G39" s="126" t="s">
        <v>41</v>
      </c>
      <c r="H39" s="130"/>
      <c r="I39" s="131"/>
      <c r="J39" s="104"/>
      <c r="K39" s="104"/>
      <c r="L39" s="101">
        <v>1</v>
      </c>
      <c r="M39" s="104" t="s">
        <v>20</v>
      </c>
      <c r="N39" s="97" t="s">
        <v>41</v>
      </c>
      <c r="O39" s="112"/>
      <c r="P39" s="98"/>
    </row>
    <row r="40" spans="1:16" s="16" customFormat="1" x14ac:dyDescent="0.25">
      <c r="A40" s="139" t="s">
        <v>121</v>
      </c>
      <c r="B40" s="125" t="s">
        <v>78</v>
      </c>
      <c r="C40" s="124"/>
      <c r="D40" s="124"/>
      <c r="E40" s="135">
        <v>1</v>
      </c>
      <c r="F40" s="124" t="s">
        <v>20</v>
      </c>
      <c r="G40" s="126" t="s">
        <v>41</v>
      </c>
      <c r="H40" s="130"/>
      <c r="I40" s="131"/>
      <c r="J40" s="104"/>
      <c r="K40" s="104"/>
      <c r="L40" s="101">
        <v>1</v>
      </c>
      <c r="M40" s="104" t="s">
        <v>20</v>
      </c>
      <c r="N40" s="97" t="s">
        <v>41</v>
      </c>
      <c r="O40" s="112"/>
      <c r="P40" s="98"/>
    </row>
    <row r="41" spans="1:16" s="16" customFormat="1" x14ac:dyDescent="0.25">
      <c r="A41" s="139" t="s">
        <v>1</v>
      </c>
      <c r="B41" s="125" t="s">
        <v>1</v>
      </c>
      <c r="C41" s="124"/>
      <c r="D41" s="124"/>
      <c r="E41" s="135" t="s">
        <v>1</v>
      </c>
      <c r="F41" s="124" t="s">
        <v>20</v>
      </c>
      <c r="G41" s="126" t="s">
        <v>41</v>
      </c>
      <c r="H41" s="130"/>
      <c r="I41" s="131"/>
      <c r="J41" s="104"/>
      <c r="K41" s="104"/>
      <c r="L41" s="101" t="s">
        <v>1</v>
      </c>
      <c r="M41" s="104" t="s">
        <v>20</v>
      </c>
      <c r="N41" s="97" t="s">
        <v>41</v>
      </c>
      <c r="O41" s="112"/>
      <c r="P41" s="98"/>
    </row>
    <row r="42" spans="1:16" s="16" customFormat="1" x14ac:dyDescent="0.25">
      <c r="A42" s="139" t="s">
        <v>121</v>
      </c>
      <c r="B42" s="125" t="s">
        <v>81</v>
      </c>
      <c r="C42" s="124"/>
      <c r="D42" s="124"/>
      <c r="E42" s="135">
        <v>1</v>
      </c>
      <c r="F42" s="124" t="s">
        <v>20</v>
      </c>
      <c r="G42" s="126" t="s">
        <v>41</v>
      </c>
      <c r="H42" s="130"/>
      <c r="I42" s="131"/>
      <c r="J42" s="104"/>
      <c r="K42" s="104"/>
      <c r="L42" s="101">
        <v>1</v>
      </c>
      <c r="M42" s="104" t="s">
        <v>20</v>
      </c>
      <c r="N42" s="97" t="s">
        <v>41</v>
      </c>
      <c r="O42" s="112"/>
      <c r="P42" s="98"/>
    </row>
    <row r="43" spans="1:16" s="16" customFormat="1" x14ac:dyDescent="0.25">
      <c r="A43" s="139" t="s">
        <v>121</v>
      </c>
      <c r="B43" s="125" t="s">
        <v>82</v>
      </c>
      <c r="C43" s="124"/>
      <c r="D43" s="124"/>
      <c r="E43" s="135">
        <v>1</v>
      </c>
      <c r="F43" s="124" t="s">
        <v>20</v>
      </c>
      <c r="G43" s="126" t="s">
        <v>41</v>
      </c>
      <c r="H43" s="130"/>
      <c r="I43" s="131"/>
      <c r="J43" s="104"/>
      <c r="K43" s="104"/>
      <c r="L43" s="101">
        <v>1</v>
      </c>
      <c r="M43" s="104" t="s">
        <v>20</v>
      </c>
      <c r="N43" s="97" t="s">
        <v>41</v>
      </c>
      <c r="O43" s="112"/>
      <c r="P43" s="98"/>
    </row>
    <row r="44" spans="1:16" s="16" customFormat="1" x14ac:dyDescent="0.25">
      <c r="A44" s="139" t="s">
        <v>1</v>
      </c>
      <c r="B44" s="125" t="s">
        <v>1</v>
      </c>
      <c r="C44" s="124"/>
      <c r="D44" s="124"/>
      <c r="E44" s="135" t="s">
        <v>1</v>
      </c>
      <c r="F44" s="124" t="s">
        <v>20</v>
      </c>
      <c r="G44" s="126" t="s">
        <v>41</v>
      </c>
      <c r="H44" s="130"/>
      <c r="I44" s="131"/>
      <c r="J44" s="104"/>
      <c r="K44" s="104"/>
      <c r="L44" s="101" t="s">
        <v>1</v>
      </c>
      <c r="M44" s="104" t="s">
        <v>20</v>
      </c>
      <c r="N44" s="97" t="s">
        <v>41</v>
      </c>
      <c r="O44" s="112"/>
      <c r="P44" s="98"/>
    </row>
    <row r="45" spans="1:16" s="16" customFormat="1" ht="54.75" customHeight="1" x14ac:dyDescent="0.25">
      <c r="A45" s="161"/>
      <c r="B45" s="156" t="s">
        <v>85</v>
      </c>
      <c r="C45" s="157" t="s">
        <v>128</v>
      </c>
      <c r="D45" s="157" t="s">
        <v>128</v>
      </c>
      <c r="E45" s="157" t="s">
        <v>128</v>
      </c>
      <c r="F45" s="157" t="s">
        <v>128</v>
      </c>
      <c r="G45" s="157" t="s">
        <v>128</v>
      </c>
      <c r="H45" s="157" t="s">
        <v>128</v>
      </c>
      <c r="I45" s="162">
        <f>I9</f>
        <v>0</v>
      </c>
      <c r="J45" s="104" t="s">
        <v>128</v>
      </c>
      <c r="K45" s="104" t="s">
        <v>128</v>
      </c>
      <c r="L45" s="104" t="s">
        <v>128</v>
      </c>
      <c r="M45" s="104" t="s">
        <v>128</v>
      </c>
      <c r="N45" s="104" t="s">
        <v>128</v>
      </c>
      <c r="O45" s="104" t="s">
        <v>128</v>
      </c>
      <c r="P45" s="102"/>
    </row>
    <row r="46" spans="1:16" s="16" customFormat="1" x14ac:dyDescent="0.25">
      <c r="A46" s="69"/>
      <c r="B46" s="24"/>
      <c r="C46" s="21"/>
      <c r="D46" s="21"/>
      <c r="E46" s="21"/>
      <c r="F46" s="21"/>
      <c r="G46" s="21"/>
      <c r="H46" s="25"/>
      <c r="I46" s="26"/>
      <c r="J46" s="110"/>
      <c r="K46" s="93"/>
      <c r="L46" s="93"/>
      <c r="M46" s="111"/>
      <c r="N46" s="111"/>
      <c r="O46" s="111"/>
      <c r="P46" s="111"/>
    </row>
    <row r="47" spans="1:16" s="48" customFormat="1" ht="18.75" customHeight="1" x14ac:dyDescent="0.25">
      <c r="A47" s="171"/>
      <c r="B47" s="171"/>
      <c r="C47" s="171"/>
      <c r="D47" s="171"/>
      <c r="E47" s="171"/>
      <c r="F47" s="171"/>
      <c r="G47" s="171"/>
      <c r="H47" s="82"/>
      <c r="I47" s="30"/>
      <c r="J47" s="103"/>
      <c r="K47" s="103"/>
      <c r="L47" s="103"/>
      <c r="M47" s="103"/>
      <c r="N47" s="103"/>
      <c r="O47" s="103"/>
      <c r="P47" s="103"/>
    </row>
    <row r="48" spans="1:16" s="48" customFormat="1" ht="41.25" customHeight="1" x14ac:dyDescent="0.25">
      <c r="A48" s="171"/>
      <c r="B48" s="171"/>
      <c r="C48" s="171"/>
      <c r="D48" s="171"/>
      <c r="E48" s="171"/>
      <c r="F48" s="171"/>
      <c r="G48" s="171"/>
      <c r="H48" s="82"/>
      <c r="I48" s="30"/>
      <c r="J48" s="103"/>
      <c r="K48" s="103"/>
      <c r="L48" s="103"/>
      <c r="M48" s="103"/>
      <c r="N48" s="103"/>
      <c r="O48" s="103"/>
      <c r="P48" s="103"/>
    </row>
    <row r="49" spans="1:16" s="48" customFormat="1" ht="38.25" customHeight="1" x14ac:dyDescent="0.25">
      <c r="A49" s="171"/>
      <c r="B49" s="171"/>
      <c r="C49" s="171"/>
      <c r="D49" s="171"/>
      <c r="E49" s="171"/>
      <c r="F49" s="171"/>
      <c r="G49" s="171"/>
      <c r="H49" s="85"/>
      <c r="I49" s="30"/>
      <c r="J49" s="103"/>
      <c r="K49" s="103"/>
      <c r="L49" s="103"/>
      <c r="M49" s="103"/>
      <c r="N49" s="103"/>
      <c r="O49" s="103"/>
      <c r="P49" s="103"/>
    </row>
    <row r="50" spans="1:16" s="48" customFormat="1" ht="18.75" customHeight="1" x14ac:dyDescent="0.25">
      <c r="A50" s="172"/>
      <c r="B50" s="172"/>
      <c r="C50" s="172"/>
      <c r="D50" s="172"/>
      <c r="E50" s="172"/>
      <c r="F50" s="172"/>
      <c r="G50" s="172"/>
      <c r="H50" s="82"/>
      <c r="I50" s="30"/>
      <c r="J50" s="103"/>
      <c r="K50" s="103"/>
      <c r="L50" s="103"/>
      <c r="M50" s="103"/>
      <c r="N50" s="103"/>
      <c r="O50" s="103"/>
      <c r="P50" s="103"/>
    </row>
    <row r="51" spans="1:16" s="48" customFormat="1" ht="217.5" customHeight="1" x14ac:dyDescent="0.25">
      <c r="A51" s="167"/>
      <c r="B51" s="170"/>
      <c r="C51" s="170"/>
      <c r="D51" s="170"/>
      <c r="E51" s="170"/>
      <c r="F51" s="170"/>
      <c r="G51" s="170"/>
      <c r="H51" s="82"/>
      <c r="I51" s="30"/>
      <c r="J51" s="103"/>
      <c r="K51" s="103"/>
      <c r="L51" s="103"/>
      <c r="M51" s="103"/>
      <c r="N51" s="103"/>
      <c r="O51" s="103"/>
      <c r="P51" s="103"/>
    </row>
    <row r="52" spans="1:16" ht="53.25" customHeight="1" x14ac:dyDescent="0.25">
      <c r="A52" s="167"/>
      <c r="B52" s="168"/>
      <c r="C52" s="168"/>
      <c r="D52" s="168"/>
      <c r="E52" s="168"/>
      <c r="F52" s="168"/>
      <c r="G52" s="168"/>
    </row>
    <row r="53" spans="1:16" x14ac:dyDescent="0.25">
      <c r="A53" s="169"/>
      <c r="B53" s="169"/>
      <c r="C53" s="169"/>
      <c r="D53" s="169"/>
      <c r="E53" s="169"/>
      <c r="F53" s="169"/>
      <c r="G53" s="169"/>
    </row>
    <row r="54" spans="1:16" x14ac:dyDescent="0.25">
      <c r="B54" s="85"/>
    </row>
    <row r="58" spans="1:16" x14ac:dyDescent="0.25">
      <c r="B58" s="8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9" scale="88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28"/>
  <sheetViews>
    <sheetView view="pageBreakPreview" zoomScale="70" zoomScaleNormal="70" zoomScaleSheetLayoutView="70" workbookViewId="0">
      <selection activeCell="I16" sqref="I16"/>
    </sheetView>
  </sheetViews>
  <sheetFormatPr defaultColWidth="9" defaultRowHeight="15.75" x14ac:dyDescent="0.25"/>
  <cols>
    <col min="1" max="1" width="11" style="63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55" customWidth="1"/>
    <col min="8" max="8" width="16.75" style="55" customWidth="1"/>
    <col min="9" max="9" width="15.125" style="4" customWidth="1"/>
    <col min="10" max="10" width="14" style="93" hidden="1" customWidth="1"/>
    <col min="11" max="11" width="22.375" style="93" hidden="1" customWidth="1"/>
    <col min="12" max="12" width="13.5" style="93" hidden="1" customWidth="1"/>
    <col min="13" max="13" width="10.875" style="93" hidden="1" customWidth="1"/>
    <col min="14" max="14" width="13.875" style="93" hidden="1" customWidth="1"/>
    <col min="15" max="15" width="16.75" style="93" hidden="1" customWidth="1"/>
    <col min="16" max="16" width="15.125" style="93" hidden="1" customWidth="1"/>
    <col min="17" max="16384" width="9" style="5"/>
  </cols>
  <sheetData>
    <row r="1" spans="1:16" ht="15.75" customHeight="1" x14ac:dyDescent="0.25">
      <c r="A1" s="173" t="s">
        <v>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</row>
    <row r="2" spans="1:16" ht="15.75" customHeight="1" x14ac:dyDescent="0.25">
      <c r="A2" s="184" t="s">
        <v>0</v>
      </c>
      <c r="B2" s="185" t="s">
        <v>2</v>
      </c>
      <c r="C2" s="186" t="s">
        <v>51</v>
      </c>
      <c r="D2" s="186"/>
      <c r="E2" s="186"/>
      <c r="F2" s="186"/>
      <c r="G2" s="186"/>
      <c r="H2" s="186"/>
      <c r="I2" s="186"/>
      <c r="J2" s="191" t="s">
        <v>52</v>
      </c>
      <c r="K2" s="191"/>
      <c r="L2" s="191"/>
      <c r="M2" s="191"/>
      <c r="N2" s="191"/>
      <c r="O2" s="191"/>
      <c r="P2" s="191"/>
    </row>
    <row r="3" spans="1:16" ht="45" customHeight="1" x14ac:dyDescent="0.25">
      <c r="A3" s="184"/>
      <c r="B3" s="185"/>
      <c r="C3" s="187" t="s">
        <v>75</v>
      </c>
      <c r="D3" s="188"/>
      <c r="E3" s="188"/>
      <c r="F3" s="188"/>
      <c r="G3" s="188"/>
      <c r="H3" s="188"/>
      <c r="I3" s="189"/>
      <c r="J3" s="192" t="s">
        <v>75</v>
      </c>
      <c r="K3" s="193"/>
      <c r="L3" s="193"/>
      <c r="M3" s="193"/>
      <c r="N3" s="193"/>
      <c r="O3" s="193"/>
      <c r="P3" s="194"/>
    </row>
    <row r="4" spans="1:16" ht="33.75" customHeight="1" x14ac:dyDescent="0.25">
      <c r="A4" s="184"/>
      <c r="B4" s="185"/>
      <c r="C4" s="185" t="s">
        <v>12</v>
      </c>
      <c r="D4" s="185"/>
      <c r="E4" s="185"/>
      <c r="F4" s="185"/>
      <c r="G4" s="185" t="s">
        <v>129</v>
      </c>
      <c r="H4" s="195"/>
      <c r="I4" s="195"/>
      <c r="J4" s="190" t="s">
        <v>12</v>
      </c>
      <c r="K4" s="190"/>
      <c r="L4" s="190"/>
      <c r="M4" s="190"/>
      <c r="N4" s="190" t="s">
        <v>129</v>
      </c>
      <c r="O4" s="190"/>
      <c r="P4" s="190"/>
    </row>
    <row r="5" spans="1:16" s="8" customFormat="1" ht="63" x14ac:dyDescent="0.25">
      <c r="A5" s="184"/>
      <c r="B5" s="185"/>
      <c r="C5" s="61" t="s">
        <v>30</v>
      </c>
      <c r="D5" s="61" t="s">
        <v>8</v>
      </c>
      <c r="E5" s="61" t="s">
        <v>120</v>
      </c>
      <c r="F5" s="61" t="s">
        <v>10</v>
      </c>
      <c r="G5" s="61" t="s">
        <v>13</v>
      </c>
      <c r="H5" s="61" t="s">
        <v>59</v>
      </c>
      <c r="I5" s="11" t="s">
        <v>60</v>
      </c>
      <c r="J5" s="104" t="s">
        <v>30</v>
      </c>
      <c r="K5" s="104" t="s">
        <v>8</v>
      </c>
      <c r="L5" s="104" t="s">
        <v>120</v>
      </c>
      <c r="M5" s="104" t="s">
        <v>10</v>
      </c>
      <c r="N5" s="104" t="s">
        <v>13</v>
      </c>
      <c r="O5" s="104" t="s">
        <v>61</v>
      </c>
      <c r="P5" s="95" t="s">
        <v>60</v>
      </c>
    </row>
    <row r="6" spans="1:16" s="10" customFormat="1" x14ac:dyDescent="0.25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1">
        <v>9</v>
      </c>
      <c r="J6" s="104">
        <v>10</v>
      </c>
      <c r="K6" s="95">
        <v>11</v>
      </c>
      <c r="L6" s="104">
        <v>12</v>
      </c>
      <c r="M6" s="95">
        <v>13</v>
      </c>
      <c r="N6" s="104">
        <v>14</v>
      </c>
      <c r="O6" s="95">
        <v>15</v>
      </c>
      <c r="P6" s="104">
        <v>16</v>
      </c>
    </row>
    <row r="7" spans="1:16" s="16" customFormat="1" ht="56.25" customHeight="1" x14ac:dyDescent="0.25">
      <c r="A7" s="65">
        <v>1</v>
      </c>
      <c r="B7" s="13" t="s">
        <v>131</v>
      </c>
      <c r="C7" s="61" t="s">
        <v>128</v>
      </c>
      <c r="D7" s="61" t="s">
        <v>128</v>
      </c>
      <c r="E7" s="61" t="s">
        <v>128</v>
      </c>
      <c r="F7" s="61" t="s">
        <v>128</v>
      </c>
      <c r="G7" s="61" t="s">
        <v>128</v>
      </c>
      <c r="H7" s="61" t="s">
        <v>128</v>
      </c>
      <c r="I7" s="61" t="s">
        <v>128</v>
      </c>
      <c r="J7" s="104" t="s">
        <v>128</v>
      </c>
      <c r="K7" s="104" t="s">
        <v>128</v>
      </c>
      <c r="L7" s="104" t="s">
        <v>128</v>
      </c>
      <c r="M7" s="104" t="s">
        <v>128</v>
      </c>
      <c r="N7" s="104" t="s">
        <v>128</v>
      </c>
      <c r="O7" s="104" t="s">
        <v>128</v>
      </c>
      <c r="P7" s="104" t="s">
        <v>128</v>
      </c>
    </row>
    <row r="8" spans="1:16" s="16" customFormat="1" ht="71.45" customHeight="1" x14ac:dyDescent="0.25">
      <c r="A8" s="148" t="s">
        <v>99</v>
      </c>
      <c r="B8" s="89" t="s">
        <v>177</v>
      </c>
      <c r="C8" s="90">
        <v>10</v>
      </c>
      <c r="D8" s="90" t="s">
        <v>176</v>
      </c>
      <c r="E8" s="90">
        <v>6</v>
      </c>
      <c r="F8" s="90" t="s">
        <v>20</v>
      </c>
      <c r="G8" s="91" t="s">
        <v>175</v>
      </c>
      <c r="H8" s="164">
        <f>15833*1000*1.129</f>
        <v>17875457</v>
      </c>
      <c r="I8" s="149">
        <f>H8*E8</f>
        <v>107252742</v>
      </c>
      <c r="J8" s="104"/>
      <c r="K8" s="104" t="s">
        <v>29</v>
      </c>
      <c r="L8" s="104"/>
      <c r="M8" s="104" t="s">
        <v>20</v>
      </c>
      <c r="N8" s="97" t="s">
        <v>42</v>
      </c>
      <c r="O8" s="112"/>
      <c r="P8" s="113"/>
    </row>
    <row r="9" spans="1:16" s="16" customFormat="1" ht="94.5" x14ac:dyDescent="0.25">
      <c r="A9" s="65" t="s">
        <v>100</v>
      </c>
      <c r="B9" s="13" t="s">
        <v>87</v>
      </c>
      <c r="C9" s="61"/>
      <c r="D9" s="154" t="s">
        <v>29</v>
      </c>
      <c r="E9" s="61"/>
      <c r="F9" s="61" t="s">
        <v>20</v>
      </c>
      <c r="G9" s="14" t="s">
        <v>42</v>
      </c>
      <c r="H9" s="17"/>
      <c r="I9" s="9"/>
      <c r="J9" s="104"/>
      <c r="K9" s="104" t="s">
        <v>29</v>
      </c>
      <c r="L9" s="104"/>
      <c r="M9" s="104" t="s">
        <v>20</v>
      </c>
      <c r="N9" s="97" t="s">
        <v>42</v>
      </c>
      <c r="O9" s="112"/>
      <c r="P9" s="113"/>
    </row>
    <row r="10" spans="1:16" s="16" customFormat="1" x14ac:dyDescent="0.25">
      <c r="A10" s="65" t="s">
        <v>1</v>
      </c>
      <c r="B10" s="13" t="s">
        <v>1</v>
      </c>
      <c r="C10" s="61"/>
      <c r="D10" s="61"/>
      <c r="E10" s="61"/>
      <c r="F10" s="61"/>
      <c r="G10" s="14"/>
      <c r="H10" s="17"/>
      <c r="I10" s="9"/>
      <c r="J10" s="104"/>
      <c r="K10" s="104"/>
      <c r="L10" s="104"/>
      <c r="M10" s="104"/>
      <c r="N10" s="97"/>
      <c r="O10" s="112"/>
      <c r="P10" s="113"/>
    </row>
    <row r="11" spans="1:16" ht="33" customHeight="1" x14ac:dyDescent="0.25">
      <c r="A11" s="67">
        <v>2</v>
      </c>
      <c r="B11" s="13" t="s">
        <v>130</v>
      </c>
      <c r="C11" s="60" t="s">
        <v>128</v>
      </c>
      <c r="D11" s="60" t="s">
        <v>128</v>
      </c>
      <c r="E11" s="60" t="s">
        <v>128</v>
      </c>
      <c r="F11" s="60" t="s">
        <v>128</v>
      </c>
      <c r="G11" s="60" t="s">
        <v>128</v>
      </c>
      <c r="H11" s="60" t="s">
        <v>128</v>
      </c>
      <c r="I11" s="60" t="s">
        <v>128</v>
      </c>
      <c r="J11" s="117" t="s">
        <v>128</v>
      </c>
      <c r="K11" s="117" t="s">
        <v>128</v>
      </c>
      <c r="L11" s="117" t="s">
        <v>128</v>
      </c>
      <c r="M11" s="117" t="s">
        <v>128</v>
      </c>
      <c r="N11" s="117" t="s">
        <v>128</v>
      </c>
      <c r="O11" s="117" t="s">
        <v>128</v>
      </c>
      <c r="P11" s="117" t="s">
        <v>128</v>
      </c>
    </row>
    <row r="12" spans="1:16" ht="15.75" customHeight="1" x14ac:dyDescent="0.25">
      <c r="A12" s="67" t="s">
        <v>101</v>
      </c>
      <c r="B12" s="13" t="s">
        <v>88</v>
      </c>
      <c r="C12" s="60"/>
      <c r="D12" s="60" t="s">
        <v>19</v>
      </c>
      <c r="E12" s="60"/>
      <c r="F12" s="60" t="s">
        <v>20</v>
      </c>
      <c r="G12" s="58" t="s">
        <v>43</v>
      </c>
      <c r="H12" s="58"/>
      <c r="I12" s="28"/>
      <c r="J12" s="117"/>
      <c r="K12" s="117" t="s">
        <v>19</v>
      </c>
      <c r="L12" s="117"/>
      <c r="M12" s="117" t="s">
        <v>20</v>
      </c>
      <c r="N12" s="105" t="s">
        <v>43</v>
      </c>
      <c r="O12" s="105"/>
      <c r="P12" s="118"/>
    </row>
    <row r="13" spans="1:16" ht="15.75" customHeight="1" x14ac:dyDescent="0.25">
      <c r="A13" s="67" t="s">
        <v>102</v>
      </c>
      <c r="B13" s="13" t="s">
        <v>89</v>
      </c>
      <c r="C13" s="60"/>
      <c r="D13" s="60" t="s">
        <v>19</v>
      </c>
      <c r="E13" s="60"/>
      <c r="F13" s="60" t="s">
        <v>20</v>
      </c>
      <c r="G13" s="58" t="s">
        <v>43</v>
      </c>
      <c r="H13" s="58"/>
      <c r="I13" s="28"/>
      <c r="J13" s="117"/>
      <c r="K13" s="117" t="s">
        <v>19</v>
      </c>
      <c r="L13" s="117"/>
      <c r="M13" s="117" t="s">
        <v>20</v>
      </c>
      <c r="N13" s="105" t="s">
        <v>43</v>
      </c>
      <c r="O13" s="105"/>
      <c r="P13" s="118"/>
    </row>
    <row r="14" spans="1:16" ht="15.75" customHeight="1" x14ac:dyDescent="0.25">
      <c r="A14" s="67" t="s">
        <v>1</v>
      </c>
      <c r="B14" s="13" t="s">
        <v>1</v>
      </c>
      <c r="C14" s="60"/>
      <c r="D14" s="60"/>
      <c r="E14" s="60"/>
      <c r="F14" s="60"/>
      <c r="G14" s="58"/>
      <c r="H14" s="58"/>
      <c r="I14" s="28"/>
      <c r="J14" s="117"/>
      <c r="K14" s="117"/>
      <c r="L14" s="117"/>
      <c r="M14" s="117"/>
      <c r="N14" s="105"/>
      <c r="O14" s="105"/>
      <c r="P14" s="118"/>
    </row>
    <row r="15" spans="1:16" s="16" customFormat="1" ht="55.5" customHeight="1" x14ac:dyDescent="0.25">
      <c r="A15" s="88"/>
      <c r="B15" s="89" t="s">
        <v>62</v>
      </c>
      <c r="C15" s="90" t="s">
        <v>128</v>
      </c>
      <c r="D15" s="90" t="s">
        <v>128</v>
      </c>
      <c r="E15" s="90" t="s">
        <v>128</v>
      </c>
      <c r="F15" s="90" t="s">
        <v>128</v>
      </c>
      <c r="G15" s="90" t="s">
        <v>128</v>
      </c>
      <c r="H15" s="90" t="s">
        <v>128</v>
      </c>
      <c r="I15" s="150">
        <f>I8</f>
        <v>107252742</v>
      </c>
      <c r="J15" s="104" t="s">
        <v>128</v>
      </c>
      <c r="K15" s="104" t="s">
        <v>128</v>
      </c>
      <c r="L15" s="104" t="s">
        <v>128</v>
      </c>
      <c r="M15" s="104" t="s">
        <v>128</v>
      </c>
      <c r="N15" s="104" t="s">
        <v>128</v>
      </c>
      <c r="O15" s="104" t="s">
        <v>128</v>
      </c>
      <c r="P15" s="102"/>
    </row>
    <row r="16" spans="1:16" ht="15.75" customHeight="1" x14ac:dyDescent="0.25">
      <c r="A16" s="70"/>
      <c r="B16" s="29"/>
      <c r="C16" s="23"/>
      <c r="D16" s="57"/>
      <c r="E16" s="57"/>
      <c r="F16" s="57"/>
      <c r="G16" s="59"/>
      <c r="H16" s="59"/>
      <c r="I16" s="30"/>
      <c r="J16" s="92"/>
      <c r="K16" s="92"/>
    </row>
    <row r="17" spans="1:16" s="48" customFormat="1" ht="18.75" customHeight="1" x14ac:dyDescent="0.25">
      <c r="A17" s="171"/>
      <c r="B17" s="171"/>
      <c r="C17" s="171"/>
      <c r="D17" s="171"/>
      <c r="E17" s="171"/>
      <c r="F17" s="171"/>
      <c r="G17" s="171"/>
      <c r="H17" s="59"/>
      <c r="I17" s="30"/>
      <c r="J17" s="103"/>
      <c r="K17" s="103"/>
      <c r="L17" s="103"/>
      <c r="M17" s="103"/>
      <c r="N17" s="103"/>
      <c r="O17" s="103"/>
      <c r="P17" s="103"/>
    </row>
    <row r="18" spans="1:16" s="48" customFormat="1" ht="41.25" customHeight="1" x14ac:dyDescent="0.25">
      <c r="A18" s="171"/>
      <c r="B18" s="171"/>
      <c r="C18" s="171"/>
      <c r="D18" s="171"/>
      <c r="E18" s="171"/>
      <c r="F18" s="171"/>
      <c r="G18" s="171"/>
      <c r="H18" s="59"/>
      <c r="I18" s="30"/>
      <c r="J18" s="103"/>
      <c r="K18" s="103"/>
      <c r="L18" s="103"/>
      <c r="M18" s="103"/>
      <c r="N18" s="103"/>
      <c r="O18" s="103"/>
      <c r="P18" s="103"/>
    </row>
    <row r="19" spans="1:16" s="48" customFormat="1" ht="38.25" customHeight="1" x14ac:dyDescent="0.25">
      <c r="A19" s="171"/>
      <c r="B19" s="171"/>
      <c r="C19" s="171"/>
      <c r="D19" s="171"/>
      <c r="E19" s="171"/>
      <c r="F19" s="171"/>
      <c r="G19" s="171"/>
      <c r="H19"/>
      <c r="I19" s="30"/>
      <c r="J19" s="103"/>
      <c r="K19" s="103"/>
      <c r="L19" s="103"/>
      <c r="M19" s="103"/>
      <c r="N19" s="103"/>
      <c r="O19" s="103"/>
      <c r="P19" s="103"/>
    </row>
    <row r="20" spans="1:16" s="48" customFormat="1" ht="18.75" customHeight="1" x14ac:dyDescent="0.25">
      <c r="A20" s="172"/>
      <c r="B20" s="172"/>
      <c r="C20" s="172"/>
      <c r="D20" s="172"/>
      <c r="E20" s="172"/>
      <c r="F20" s="172"/>
      <c r="G20" s="172"/>
      <c r="H20" s="59"/>
      <c r="I20" s="30"/>
      <c r="J20" s="103"/>
      <c r="K20" s="103"/>
      <c r="L20" s="103"/>
      <c r="M20" s="103"/>
      <c r="N20" s="103"/>
      <c r="O20" s="103"/>
      <c r="P20" s="103"/>
    </row>
    <row r="21" spans="1:16" s="48" customFormat="1" ht="217.5" customHeight="1" x14ac:dyDescent="0.25">
      <c r="A21" s="167"/>
      <c r="B21" s="170"/>
      <c r="C21" s="170"/>
      <c r="D21" s="170"/>
      <c r="E21" s="170"/>
      <c r="F21" s="170"/>
      <c r="G21" s="170"/>
      <c r="H21" s="59"/>
      <c r="I21" s="30"/>
      <c r="J21" s="103"/>
      <c r="K21" s="103"/>
      <c r="L21" s="103"/>
      <c r="M21" s="103"/>
      <c r="N21" s="103"/>
      <c r="O21" s="103"/>
      <c r="P21" s="103"/>
    </row>
    <row r="22" spans="1:16" ht="53.25" customHeight="1" x14ac:dyDescent="0.25">
      <c r="A22" s="167"/>
      <c r="B22" s="168"/>
      <c r="C22" s="168"/>
      <c r="D22" s="168"/>
      <c r="E22" s="168"/>
      <c r="F22" s="168"/>
      <c r="G22" s="168"/>
    </row>
    <row r="23" spans="1:16" x14ac:dyDescent="0.25">
      <c r="A23" s="169"/>
      <c r="B23" s="169"/>
      <c r="C23" s="169"/>
      <c r="D23" s="169"/>
      <c r="E23" s="169"/>
      <c r="F23" s="169"/>
      <c r="G23" s="169"/>
    </row>
    <row r="24" spans="1:16" x14ac:dyDescent="0.25">
      <c r="B24"/>
    </row>
    <row r="28" spans="1:16" x14ac:dyDescent="0.25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0" zoomScaleNormal="70" zoomScaleSheetLayoutView="70" workbookViewId="0">
      <selection activeCell="C8" sqref="C8"/>
    </sheetView>
  </sheetViews>
  <sheetFormatPr defaultColWidth="9" defaultRowHeight="15.75" x14ac:dyDescent="0.25"/>
  <cols>
    <col min="1" max="1" width="11" style="63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8" customWidth="1"/>
    <col min="8" max="8" width="16.75" style="78" customWidth="1"/>
    <col min="9" max="9" width="15.125" style="4" customWidth="1"/>
    <col min="10" max="10" width="14" style="93" hidden="1" customWidth="1"/>
    <col min="11" max="11" width="22.375" style="93" hidden="1" customWidth="1"/>
    <col min="12" max="12" width="13.5" style="93" hidden="1" customWidth="1"/>
    <col min="13" max="13" width="10.875" style="93" hidden="1" customWidth="1"/>
    <col min="14" max="14" width="13.875" style="93" hidden="1" customWidth="1"/>
    <col min="15" max="15" width="16.75" style="93" hidden="1" customWidth="1"/>
    <col min="16" max="16" width="15.125" style="93" hidden="1" customWidth="1"/>
    <col min="17" max="16384" width="9" style="5"/>
  </cols>
  <sheetData>
    <row r="1" spans="1:16" ht="15.75" customHeight="1" x14ac:dyDescent="0.25">
      <c r="A1" s="173" t="s">
        <v>14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</row>
    <row r="2" spans="1:16" ht="15.75" customHeight="1" x14ac:dyDescent="0.25">
      <c r="A2" s="184" t="s">
        <v>0</v>
      </c>
      <c r="B2" s="185" t="s">
        <v>2</v>
      </c>
      <c r="C2" s="186" t="s">
        <v>51</v>
      </c>
      <c r="D2" s="186"/>
      <c r="E2" s="186"/>
      <c r="F2" s="186"/>
      <c r="G2" s="186"/>
      <c r="H2" s="186"/>
      <c r="I2" s="186"/>
      <c r="J2" s="191" t="s">
        <v>52</v>
      </c>
      <c r="K2" s="191"/>
      <c r="L2" s="191"/>
      <c r="M2" s="191"/>
      <c r="N2" s="191"/>
      <c r="O2" s="191"/>
      <c r="P2" s="191"/>
    </row>
    <row r="3" spans="1:16" ht="41.25" customHeight="1" x14ac:dyDescent="0.25">
      <c r="A3" s="184"/>
      <c r="B3" s="185"/>
      <c r="C3" s="187" t="s">
        <v>75</v>
      </c>
      <c r="D3" s="188"/>
      <c r="E3" s="188"/>
      <c r="F3" s="188"/>
      <c r="G3" s="188"/>
      <c r="H3" s="188"/>
      <c r="I3" s="189"/>
      <c r="J3" s="192" t="s">
        <v>75</v>
      </c>
      <c r="K3" s="193"/>
      <c r="L3" s="193"/>
      <c r="M3" s="193"/>
      <c r="N3" s="193"/>
      <c r="O3" s="193"/>
      <c r="P3" s="194"/>
    </row>
    <row r="4" spans="1:16" ht="33.75" customHeight="1" x14ac:dyDescent="0.25">
      <c r="A4" s="184"/>
      <c r="B4" s="185"/>
      <c r="C4" s="185" t="s">
        <v>12</v>
      </c>
      <c r="D4" s="185"/>
      <c r="E4" s="185"/>
      <c r="F4" s="185"/>
      <c r="G4" s="185" t="s">
        <v>129</v>
      </c>
      <c r="H4" s="195"/>
      <c r="I4" s="195"/>
      <c r="J4" s="190" t="s">
        <v>12</v>
      </c>
      <c r="K4" s="190"/>
      <c r="L4" s="190"/>
      <c r="M4" s="190"/>
      <c r="N4" s="190" t="s">
        <v>129</v>
      </c>
      <c r="O4" s="190"/>
      <c r="P4" s="190"/>
    </row>
    <row r="5" spans="1:16" s="8" customFormat="1" ht="63" x14ac:dyDescent="0.25">
      <c r="A5" s="184"/>
      <c r="B5" s="185"/>
      <c r="C5" s="80" t="s">
        <v>30</v>
      </c>
      <c r="D5" s="80" t="s">
        <v>8</v>
      </c>
      <c r="E5" s="80" t="s">
        <v>120</v>
      </c>
      <c r="F5" s="80" t="s">
        <v>10</v>
      </c>
      <c r="G5" s="80" t="s">
        <v>13</v>
      </c>
      <c r="H5" s="80" t="s">
        <v>59</v>
      </c>
      <c r="I5" s="11" t="s">
        <v>60</v>
      </c>
      <c r="J5" s="104" t="s">
        <v>30</v>
      </c>
      <c r="K5" s="104" t="s">
        <v>8</v>
      </c>
      <c r="L5" s="104" t="s">
        <v>120</v>
      </c>
      <c r="M5" s="104" t="s">
        <v>10</v>
      </c>
      <c r="N5" s="104" t="s">
        <v>13</v>
      </c>
      <c r="O5" s="104" t="s">
        <v>61</v>
      </c>
      <c r="P5" s="95" t="s">
        <v>60</v>
      </c>
    </row>
    <row r="6" spans="1:16" s="10" customFormat="1" x14ac:dyDescent="0.25">
      <c r="A6" s="64">
        <v>1</v>
      </c>
      <c r="B6" s="80">
        <v>2</v>
      </c>
      <c r="C6" s="80">
        <v>3</v>
      </c>
      <c r="D6" s="80">
        <v>4</v>
      </c>
      <c r="E6" s="80">
        <v>5</v>
      </c>
      <c r="F6" s="80">
        <v>6</v>
      </c>
      <c r="G6" s="80">
        <v>7</v>
      </c>
      <c r="H6" s="80">
        <v>8</v>
      </c>
      <c r="I6" s="11">
        <v>9</v>
      </c>
      <c r="J6" s="104">
        <v>10</v>
      </c>
      <c r="K6" s="95">
        <v>11</v>
      </c>
      <c r="L6" s="104">
        <v>12</v>
      </c>
      <c r="M6" s="95">
        <v>13</v>
      </c>
      <c r="N6" s="104">
        <v>14</v>
      </c>
      <c r="O6" s="95">
        <v>15</v>
      </c>
      <c r="P6" s="104">
        <v>16</v>
      </c>
    </row>
    <row r="7" spans="1:16" s="10" customFormat="1" ht="51" customHeight="1" x14ac:dyDescent="0.25">
      <c r="A7" s="79">
        <v>1</v>
      </c>
      <c r="B7" s="12" t="s">
        <v>152</v>
      </c>
      <c r="C7" s="80" t="s">
        <v>128</v>
      </c>
      <c r="D7" s="80" t="s">
        <v>128</v>
      </c>
      <c r="E7" s="80" t="s">
        <v>128</v>
      </c>
      <c r="F7" s="80" t="s">
        <v>128</v>
      </c>
      <c r="G7" s="80" t="s">
        <v>128</v>
      </c>
      <c r="H7" s="80" t="s">
        <v>128</v>
      </c>
      <c r="I7" s="80" t="s">
        <v>128</v>
      </c>
      <c r="J7" s="104" t="s">
        <v>128</v>
      </c>
      <c r="K7" s="104" t="s">
        <v>128</v>
      </c>
      <c r="L7" s="104" t="s">
        <v>128</v>
      </c>
      <c r="M7" s="104" t="s">
        <v>128</v>
      </c>
      <c r="N7" s="104" t="s">
        <v>128</v>
      </c>
      <c r="O7" s="104" t="s">
        <v>128</v>
      </c>
      <c r="P7" s="104" t="s">
        <v>128</v>
      </c>
    </row>
    <row r="8" spans="1:16" s="10" customFormat="1" ht="63" x14ac:dyDescent="0.25">
      <c r="A8" s="79" t="s">
        <v>99</v>
      </c>
      <c r="B8" s="12" t="s">
        <v>90</v>
      </c>
      <c r="C8" s="80"/>
      <c r="D8" s="31" t="s">
        <v>21</v>
      </c>
      <c r="E8" s="80"/>
      <c r="F8" s="84" t="s">
        <v>3</v>
      </c>
      <c r="G8" s="14" t="s">
        <v>44</v>
      </c>
      <c r="H8" s="80"/>
      <c r="I8" s="15"/>
      <c r="J8" s="104"/>
      <c r="K8" s="96" t="s">
        <v>21</v>
      </c>
      <c r="L8" s="104"/>
      <c r="M8" s="96" t="s">
        <v>3</v>
      </c>
      <c r="N8" s="97" t="s">
        <v>44</v>
      </c>
      <c r="O8" s="104"/>
      <c r="P8" s="98"/>
    </row>
    <row r="9" spans="1:16" s="10" customFormat="1" ht="63" x14ac:dyDescent="0.25">
      <c r="A9" s="79" t="s">
        <v>100</v>
      </c>
      <c r="B9" s="12" t="s">
        <v>91</v>
      </c>
      <c r="C9" s="80"/>
      <c r="D9" s="31" t="s">
        <v>21</v>
      </c>
      <c r="E9" s="80"/>
      <c r="F9" s="84" t="s">
        <v>3</v>
      </c>
      <c r="G9" s="14" t="s">
        <v>44</v>
      </c>
      <c r="H9" s="80"/>
      <c r="I9" s="15"/>
      <c r="J9" s="104"/>
      <c r="K9" s="96" t="s">
        <v>21</v>
      </c>
      <c r="L9" s="104"/>
      <c r="M9" s="96" t="s">
        <v>3</v>
      </c>
      <c r="N9" s="97" t="s">
        <v>44</v>
      </c>
      <c r="O9" s="104"/>
      <c r="P9" s="98"/>
    </row>
    <row r="10" spans="1:16" s="10" customFormat="1" x14ac:dyDescent="0.25">
      <c r="A10" s="79" t="s">
        <v>1</v>
      </c>
      <c r="B10" s="12" t="s">
        <v>1</v>
      </c>
      <c r="C10" s="80"/>
      <c r="D10" s="80"/>
      <c r="E10" s="80"/>
      <c r="F10" s="80"/>
      <c r="G10" s="80"/>
      <c r="H10" s="80"/>
      <c r="I10" s="15"/>
      <c r="J10" s="104"/>
      <c r="K10" s="96"/>
      <c r="L10" s="104"/>
      <c r="M10" s="96"/>
      <c r="N10" s="97"/>
      <c r="O10" s="104"/>
      <c r="P10" s="98"/>
    </row>
    <row r="11" spans="1:16" s="10" customFormat="1" x14ac:dyDescent="0.25">
      <c r="A11" s="79">
        <v>2</v>
      </c>
      <c r="B11" s="13" t="s">
        <v>26</v>
      </c>
      <c r="C11" s="80" t="s">
        <v>128</v>
      </c>
      <c r="D11" s="80" t="s">
        <v>128</v>
      </c>
      <c r="E11" s="80" t="s">
        <v>128</v>
      </c>
      <c r="F11" s="80" t="s">
        <v>128</v>
      </c>
      <c r="G11" s="80" t="s">
        <v>128</v>
      </c>
      <c r="H11" s="80" t="s">
        <v>128</v>
      </c>
      <c r="I11" s="80" t="s">
        <v>128</v>
      </c>
      <c r="J11" s="104" t="s">
        <v>128</v>
      </c>
      <c r="K11" s="104" t="s">
        <v>128</v>
      </c>
      <c r="L11" s="104" t="s">
        <v>128</v>
      </c>
      <c r="M11" s="104" t="s">
        <v>128</v>
      </c>
      <c r="N11" s="104" t="s">
        <v>128</v>
      </c>
      <c r="O11" s="104" t="s">
        <v>128</v>
      </c>
      <c r="P11" s="104" t="s">
        <v>128</v>
      </c>
    </row>
    <row r="12" spans="1:16" s="10" customFormat="1" x14ac:dyDescent="0.25">
      <c r="A12" s="79" t="s">
        <v>101</v>
      </c>
      <c r="B12" s="13" t="s">
        <v>92</v>
      </c>
      <c r="C12" s="80"/>
      <c r="D12" s="80" t="s">
        <v>22</v>
      </c>
      <c r="E12" s="80"/>
      <c r="F12" s="32" t="s">
        <v>24</v>
      </c>
      <c r="G12" s="14" t="s">
        <v>45</v>
      </c>
      <c r="H12" s="80"/>
      <c r="I12" s="15"/>
      <c r="J12" s="104"/>
      <c r="K12" s="104" t="s">
        <v>22</v>
      </c>
      <c r="L12" s="104"/>
      <c r="M12" s="99" t="s">
        <v>24</v>
      </c>
      <c r="N12" s="97" t="s">
        <v>45</v>
      </c>
      <c r="O12" s="104"/>
      <c r="P12" s="98"/>
    </row>
    <row r="13" spans="1:16" s="10" customFormat="1" x14ac:dyDescent="0.25">
      <c r="A13" s="79" t="s">
        <v>102</v>
      </c>
      <c r="B13" s="13" t="s">
        <v>93</v>
      </c>
      <c r="C13" s="80"/>
      <c r="D13" s="80" t="s">
        <v>22</v>
      </c>
      <c r="E13" s="80"/>
      <c r="F13" s="32" t="s">
        <v>24</v>
      </c>
      <c r="G13" s="14" t="s">
        <v>45</v>
      </c>
      <c r="H13" s="80"/>
      <c r="I13" s="15"/>
      <c r="J13" s="104"/>
      <c r="K13" s="104" t="s">
        <v>22</v>
      </c>
      <c r="L13" s="104"/>
      <c r="M13" s="99" t="s">
        <v>24</v>
      </c>
      <c r="N13" s="97" t="s">
        <v>45</v>
      </c>
      <c r="O13" s="104"/>
      <c r="P13" s="98"/>
    </row>
    <row r="14" spans="1:16" s="10" customFormat="1" x14ac:dyDescent="0.25">
      <c r="A14" s="79" t="s">
        <v>1</v>
      </c>
      <c r="B14" s="13" t="s">
        <v>1</v>
      </c>
      <c r="C14" s="80"/>
      <c r="D14" s="80"/>
      <c r="E14" s="80"/>
      <c r="F14" s="32"/>
      <c r="G14" s="14"/>
      <c r="H14" s="80"/>
      <c r="I14" s="15"/>
      <c r="J14" s="104"/>
      <c r="K14" s="104"/>
      <c r="L14" s="104"/>
      <c r="M14" s="99"/>
      <c r="N14" s="97"/>
      <c r="O14" s="104"/>
      <c r="P14" s="98"/>
    </row>
    <row r="15" spans="1:16" s="16" customFormat="1" ht="30" customHeight="1" x14ac:dyDescent="0.25">
      <c r="A15" s="67">
        <v>3</v>
      </c>
      <c r="B15" s="13" t="s">
        <v>6</v>
      </c>
      <c r="C15" s="80" t="s">
        <v>128</v>
      </c>
      <c r="D15" s="80" t="s">
        <v>128</v>
      </c>
      <c r="E15" s="80" t="s">
        <v>128</v>
      </c>
      <c r="F15" s="80" t="s">
        <v>128</v>
      </c>
      <c r="G15" s="80" t="s">
        <v>128</v>
      </c>
      <c r="H15" s="80" t="s">
        <v>128</v>
      </c>
      <c r="I15" s="80" t="s">
        <v>128</v>
      </c>
      <c r="J15" s="104" t="s">
        <v>128</v>
      </c>
      <c r="K15" s="104" t="s">
        <v>128</v>
      </c>
      <c r="L15" s="104" t="s">
        <v>128</v>
      </c>
      <c r="M15" s="104" t="s">
        <v>128</v>
      </c>
      <c r="N15" s="104" t="s">
        <v>128</v>
      </c>
      <c r="O15" s="104" t="s">
        <v>128</v>
      </c>
      <c r="P15" s="104" t="s">
        <v>128</v>
      </c>
    </row>
    <row r="16" spans="1:16" s="16" customFormat="1" ht="30" customHeight="1" x14ac:dyDescent="0.25">
      <c r="A16" s="67" t="s">
        <v>103</v>
      </c>
      <c r="B16" s="12" t="s">
        <v>90</v>
      </c>
      <c r="C16" s="80"/>
      <c r="D16" s="80" t="s">
        <v>22</v>
      </c>
      <c r="E16" s="80">
        <v>1</v>
      </c>
      <c r="F16" s="80" t="s">
        <v>20</v>
      </c>
      <c r="G16" s="14" t="s">
        <v>122</v>
      </c>
      <c r="H16" s="17"/>
      <c r="I16" s="15"/>
      <c r="J16" s="104"/>
      <c r="K16" s="104" t="s">
        <v>22</v>
      </c>
      <c r="L16" s="104">
        <v>1</v>
      </c>
      <c r="M16" s="104" t="s">
        <v>20</v>
      </c>
      <c r="N16" s="97" t="s">
        <v>122</v>
      </c>
      <c r="O16" s="112"/>
      <c r="P16" s="98"/>
    </row>
    <row r="17" spans="1:16" s="16" customFormat="1" ht="30" customHeight="1" x14ac:dyDescent="0.25">
      <c r="A17" s="67" t="s">
        <v>104</v>
      </c>
      <c r="B17" s="12" t="s">
        <v>91</v>
      </c>
      <c r="C17" s="80"/>
      <c r="D17" s="80" t="s">
        <v>22</v>
      </c>
      <c r="E17" s="80">
        <v>1</v>
      </c>
      <c r="F17" s="80" t="s">
        <v>20</v>
      </c>
      <c r="G17" s="14" t="s">
        <v>122</v>
      </c>
      <c r="H17" s="17"/>
      <c r="I17" s="15"/>
      <c r="J17" s="104"/>
      <c r="K17" s="104" t="s">
        <v>22</v>
      </c>
      <c r="L17" s="104">
        <v>1</v>
      </c>
      <c r="M17" s="104" t="s">
        <v>20</v>
      </c>
      <c r="N17" s="97" t="s">
        <v>122</v>
      </c>
      <c r="O17" s="112"/>
      <c r="P17" s="98"/>
    </row>
    <row r="18" spans="1:16" s="16" customFormat="1" ht="30" customHeight="1" x14ac:dyDescent="0.25">
      <c r="A18" s="67" t="s">
        <v>1</v>
      </c>
      <c r="B18" s="12" t="s">
        <v>1</v>
      </c>
      <c r="C18" s="80"/>
      <c r="D18" s="80"/>
      <c r="E18" s="80"/>
      <c r="F18" s="80"/>
      <c r="G18" s="14"/>
      <c r="H18" s="17"/>
      <c r="I18" s="15"/>
      <c r="J18" s="104"/>
      <c r="K18" s="104"/>
      <c r="L18" s="104"/>
      <c r="M18" s="104"/>
      <c r="N18" s="97"/>
      <c r="O18" s="112"/>
      <c r="P18" s="98"/>
    </row>
    <row r="19" spans="1:16" s="16" customFormat="1" ht="30" customHeight="1" x14ac:dyDescent="0.25">
      <c r="A19" s="67" t="s">
        <v>124</v>
      </c>
      <c r="B19" s="12" t="s">
        <v>126</v>
      </c>
      <c r="C19" s="80"/>
      <c r="D19" s="80" t="s">
        <v>125</v>
      </c>
      <c r="E19" s="80">
        <v>1</v>
      </c>
      <c r="F19" s="80" t="s">
        <v>20</v>
      </c>
      <c r="G19" s="14" t="s">
        <v>123</v>
      </c>
      <c r="H19" s="17"/>
      <c r="I19" s="15"/>
      <c r="J19" s="104"/>
      <c r="K19" s="104" t="s">
        <v>125</v>
      </c>
      <c r="L19" s="104">
        <v>1</v>
      </c>
      <c r="M19" s="104" t="s">
        <v>20</v>
      </c>
      <c r="N19" s="97" t="s">
        <v>123</v>
      </c>
      <c r="O19" s="112"/>
      <c r="P19" s="98"/>
    </row>
    <row r="20" spans="1:16" s="16" customFormat="1" ht="30" customHeight="1" x14ac:dyDescent="0.25">
      <c r="A20" s="67" t="s">
        <v>124</v>
      </c>
      <c r="B20" s="12" t="s">
        <v>144</v>
      </c>
      <c r="C20" s="80"/>
      <c r="D20" s="80" t="s">
        <v>125</v>
      </c>
      <c r="E20" s="80">
        <v>1</v>
      </c>
      <c r="F20" s="80" t="s">
        <v>20</v>
      </c>
      <c r="G20" s="14" t="s">
        <v>123</v>
      </c>
      <c r="H20" s="17"/>
      <c r="I20" s="15"/>
      <c r="J20" s="104"/>
      <c r="K20" s="104" t="s">
        <v>125</v>
      </c>
      <c r="L20" s="104">
        <v>1</v>
      </c>
      <c r="M20" s="104" t="s">
        <v>20</v>
      </c>
      <c r="N20" s="97" t="s">
        <v>123</v>
      </c>
      <c r="O20" s="112"/>
      <c r="P20" s="98"/>
    </row>
    <row r="21" spans="1:16" s="16" customFormat="1" ht="15" customHeight="1" x14ac:dyDescent="0.25">
      <c r="A21" s="67" t="s">
        <v>1</v>
      </c>
      <c r="B21" s="12" t="s">
        <v>1</v>
      </c>
      <c r="C21" s="80"/>
      <c r="D21" s="80"/>
      <c r="E21" s="80"/>
      <c r="F21" s="80"/>
      <c r="G21" s="14"/>
      <c r="H21" s="17"/>
      <c r="I21" s="15"/>
      <c r="J21" s="104"/>
      <c r="K21" s="104"/>
      <c r="L21" s="104"/>
      <c r="M21" s="104"/>
      <c r="N21" s="97"/>
      <c r="O21" s="112"/>
      <c r="P21" s="98"/>
    </row>
    <row r="22" spans="1:16" s="16" customFormat="1" ht="51" customHeight="1" x14ac:dyDescent="0.25">
      <c r="A22" s="67"/>
      <c r="B22" s="46" t="s">
        <v>132</v>
      </c>
      <c r="C22" s="81" t="s">
        <v>128</v>
      </c>
      <c r="D22" s="81" t="s">
        <v>128</v>
      </c>
      <c r="E22" s="81" t="s">
        <v>128</v>
      </c>
      <c r="F22" s="81" t="s">
        <v>128</v>
      </c>
      <c r="G22" s="81" t="s">
        <v>128</v>
      </c>
      <c r="H22" s="81" t="s">
        <v>128</v>
      </c>
      <c r="I22" s="81"/>
      <c r="J22" s="104" t="s">
        <v>128</v>
      </c>
      <c r="K22" s="104" t="s">
        <v>128</v>
      </c>
      <c r="L22" s="104" t="s">
        <v>128</v>
      </c>
      <c r="M22" s="104" t="s">
        <v>128</v>
      </c>
      <c r="N22" s="104" t="s">
        <v>128</v>
      </c>
      <c r="O22" s="104" t="s">
        <v>128</v>
      </c>
      <c r="P22" s="104"/>
    </row>
    <row r="23" spans="1:16" ht="15.75" customHeight="1" x14ac:dyDescent="0.25">
      <c r="A23" s="70"/>
      <c r="B23" s="29"/>
      <c r="C23" s="23"/>
      <c r="D23" s="83"/>
      <c r="E23" s="83"/>
      <c r="F23" s="83"/>
      <c r="G23" s="82"/>
      <c r="H23" s="82"/>
      <c r="I23" s="30"/>
      <c r="J23" s="92"/>
      <c r="K23" s="92"/>
    </row>
    <row r="24" spans="1:16" s="48" customFormat="1" ht="18.75" customHeight="1" x14ac:dyDescent="0.25">
      <c r="A24" s="171"/>
      <c r="B24" s="171"/>
      <c r="C24" s="171"/>
      <c r="D24" s="171"/>
      <c r="E24" s="171"/>
      <c r="F24" s="171"/>
      <c r="G24" s="171"/>
      <c r="H24" s="82"/>
      <c r="I24" s="30"/>
      <c r="J24" s="103"/>
      <c r="K24" s="103"/>
      <c r="L24" s="103"/>
      <c r="M24" s="103"/>
      <c r="N24" s="103"/>
      <c r="O24" s="103"/>
      <c r="P24" s="103"/>
    </row>
    <row r="25" spans="1:16" s="48" customFormat="1" ht="41.25" customHeight="1" x14ac:dyDescent="0.25">
      <c r="A25" s="171"/>
      <c r="B25" s="171"/>
      <c r="C25" s="171"/>
      <c r="D25" s="171"/>
      <c r="E25" s="171"/>
      <c r="F25" s="171"/>
      <c r="G25" s="171"/>
      <c r="H25" s="82"/>
      <c r="I25" s="30"/>
      <c r="J25" s="103"/>
      <c r="K25" s="103"/>
      <c r="L25" s="103"/>
      <c r="M25" s="103"/>
      <c r="N25" s="103"/>
      <c r="O25" s="103"/>
      <c r="P25" s="103"/>
    </row>
    <row r="26" spans="1:16" s="48" customFormat="1" ht="38.25" customHeight="1" x14ac:dyDescent="0.25">
      <c r="A26" s="171"/>
      <c r="B26" s="171"/>
      <c r="C26" s="171"/>
      <c r="D26" s="171"/>
      <c r="E26" s="171"/>
      <c r="F26" s="171"/>
      <c r="G26" s="171"/>
      <c r="H26" s="85"/>
      <c r="I26" s="30"/>
      <c r="J26" s="103"/>
      <c r="K26" s="103"/>
      <c r="L26" s="103"/>
      <c r="M26" s="103"/>
      <c r="N26" s="103"/>
      <c r="O26" s="103"/>
      <c r="P26" s="103"/>
    </row>
    <row r="27" spans="1:16" s="48" customFormat="1" ht="18.75" customHeight="1" x14ac:dyDescent="0.25">
      <c r="A27" s="172"/>
      <c r="B27" s="172"/>
      <c r="C27" s="172"/>
      <c r="D27" s="172"/>
      <c r="E27" s="172"/>
      <c r="F27" s="172"/>
      <c r="G27" s="172"/>
      <c r="H27" s="82"/>
      <c r="I27" s="30"/>
      <c r="J27" s="103"/>
      <c r="K27" s="103"/>
      <c r="L27" s="103"/>
      <c r="M27" s="103"/>
      <c r="N27" s="103"/>
      <c r="O27" s="103"/>
      <c r="P27" s="103"/>
    </row>
    <row r="28" spans="1:16" s="48" customFormat="1" ht="42" customHeight="1" x14ac:dyDescent="0.25">
      <c r="A28" s="167"/>
      <c r="B28" s="170"/>
      <c r="C28" s="170"/>
      <c r="D28" s="170"/>
      <c r="E28" s="170"/>
      <c r="F28" s="170"/>
      <c r="G28" s="170"/>
      <c r="H28" s="82"/>
      <c r="I28" s="30"/>
      <c r="J28" s="103"/>
      <c r="K28" s="103"/>
      <c r="L28" s="103"/>
      <c r="M28" s="103"/>
      <c r="N28" s="103"/>
      <c r="O28" s="103"/>
      <c r="P28" s="103"/>
    </row>
    <row r="29" spans="1:16" ht="53.25" customHeight="1" x14ac:dyDescent="0.25">
      <c r="A29" s="167"/>
      <c r="B29" s="168"/>
      <c r="C29" s="168"/>
      <c r="D29" s="168"/>
      <c r="E29" s="168"/>
      <c r="F29" s="168"/>
      <c r="G29" s="168"/>
    </row>
    <row r="30" spans="1:16" x14ac:dyDescent="0.25">
      <c r="A30" s="169"/>
      <c r="B30" s="169"/>
      <c r="C30" s="169"/>
      <c r="D30" s="169"/>
      <c r="E30" s="169"/>
      <c r="F30" s="169"/>
      <c r="G30" s="169"/>
    </row>
    <row r="31" spans="1:16" x14ac:dyDescent="0.25">
      <c r="B31" s="85"/>
    </row>
    <row r="35" spans="2:2" x14ac:dyDescent="0.25">
      <c r="B35" s="8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view="pageBreakPreview" topLeftCell="A7" zoomScale="70" zoomScaleNormal="70" zoomScaleSheetLayoutView="70" workbookViewId="0">
      <selection activeCell="E9" sqref="E9:E10"/>
    </sheetView>
  </sheetViews>
  <sheetFormatPr defaultColWidth="9" defaultRowHeight="15.75" x14ac:dyDescent="0.25"/>
  <cols>
    <col min="1" max="1" width="7.625" style="63" customWidth="1"/>
    <col min="2" max="2" width="26.375" style="3" customWidth="1"/>
    <col min="3" max="3" width="14" style="6" customWidth="1"/>
    <col min="4" max="4" width="23.5" style="3" customWidth="1"/>
    <col min="5" max="5" width="13.625" style="6" customWidth="1"/>
    <col min="6" max="6" width="10.875" style="6" customWidth="1"/>
    <col min="7" max="7" width="13.875" style="78" customWidth="1"/>
    <col min="8" max="8" width="16.75" style="78" customWidth="1"/>
    <col min="9" max="9" width="15.125" style="4" customWidth="1"/>
    <col min="10" max="10" width="14" style="93" hidden="1" customWidth="1"/>
    <col min="11" max="11" width="22.375" style="93" hidden="1" customWidth="1"/>
    <col min="12" max="12" width="13.5" style="93" hidden="1" customWidth="1"/>
    <col min="13" max="13" width="10.875" style="93" hidden="1" customWidth="1"/>
    <col min="14" max="14" width="13.875" style="93" hidden="1" customWidth="1"/>
    <col min="15" max="15" width="16.75" style="93" hidden="1" customWidth="1"/>
    <col min="16" max="16" width="15.125" style="93" hidden="1" customWidth="1"/>
    <col min="17" max="16384" width="9" style="5"/>
  </cols>
  <sheetData>
    <row r="1" spans="1:16" ht="15.75" customHeight="1" x14ac:dyDescent="0.25">
      <c r="A1" s="70"/>
      <c r="B1" s="29"/>
      <c r="C1" s="23"/>
      <c r="D1" s="83"/>
      <c r="E1" s="83"/>
      <c r="F1" s="83"/>
      <c r="G1" s="82"/>
      <c r="H1" s="82"/>
      <c r="I1" s="30"/>
      <c r="J1" s="92"/>
      <c r="K1" s="92"/>
    </row>
    <row r="2" spans="1:16" ht="15.75" customHeight="1" x14ac:dyDescent="0.25">
      <c r="A2" s="173" t="s">
        <v>25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</row>
    <row r="3" spans="1:16" ht="15.75" customHeight="1" x14ac:dyDescent="0.25">
      <c r="A3" s="184" t="s">
        <v>0</v>
      </c>
      <c r="B3" s="185" t="s">
        <v>2</v>
      </c>
      <c r="C3" s="186" t="s">
        <v>51</v>
      </c>
      <c r="D3" s="186"/>
      <c r="E3" s="186"/>
      <c r="F3" s="186"/>
      <c r="G3" s="186"/>
      <c r="H3" s="186"/>
      <c r="I3" s="186"/>
      <c r="J3" s="191" t="s">
        <v>52</v>
      </c>
      <c r="K3" s="191"/>
      <c r="L3" s="191"/>
      <c r="M3" s="191"/>
      <c r="N3" s="191"/>
      <c r="O3" s="191"/>
      <c r="P3" s="191"/>
    </row>
    <row r="4" spans="1:16" ht="56.45" customHeight="1" x14ac:dyDescent="0.25">
      <c r="A4" s="184"/>
      <c r="B4" s="185"/>
      <c r="C4" s="185" t="s">
        <v>163</v>
      </c>
      <c r="D4" s="185"/>
      <c r="E4" s="185"/>
      <c r="F4" s="185"/>
      <c r="G4" s="185"/>
      <c r="H4" s="185"/>
      <c r="I4" s="185"/>
      <c r="J4" s="192" t="s">
        <v>75</v>
      </c>
      <c r="K4" s="193"/>
      <c r="L4" s="193"/>
      <c r="M4" s="193"/>
      <c r="N4" s="193"/>
      <c r="O4" s="193"/>
      <c r="P4" s="194"/>
    </row>
    <row r="5" spans="1:16" ht="33.75" customHeight="1" x14ac:dyDescent="0.25">
      <c r="A5" s="184"/>
      <c r="B5" s="185"/>
      <c r="C5" s="185" t="s">
        <v>12</v>
      </c>
      <c r="D5" s="185"/>
      <c r="E5" s="185"/>
      <c r="F5" s="185"/>
      <c r="G5" s="185" t="s">
        <v>129</v>
      </c>
      <c r="H5" s="195"/>
      <c r="I5" s="195"/>
      <c r="J5" s="190" t="s">
        <v>12</v>
      </c>
      <c r="K5" s="190"/>
      <c r="L5" s="190"/>
      <c r="M5" s="190"/>
      <c r="N5" s="190" t="s">
        <v>129</v>
      </c>
      <c r="O5" s="190"/>
      <c r="P5" s="190"/>
    </row>
    <row r="6" spans="1:16" s="8" customFormat="1" ht="63" x14ac:dyDescent="0.25">
      <c r="A6" s="184"/>
      <c r="B6" s="185"/>
      <c r="C6" s="80" t="s">
        <v>30</v>
      </c>
      <c r="D6" s="80" t="s">
        <v>8</v>
      </c>
      <c r="E6" s="80" t="s">
        <v>120</v>
      </c>
      <c r="F6" s="80" t="s">
        <v>10</v>
      </c>
      <c r="G6" s="80" t="s">
        <v>13</v>
      </c>
      <c r="H6" s="80" t="s">
        <v>59</v>
      </c>
      <c r="I6" s="11" t="s">
        <v>60</v>
      </c>
      <c r="J6" s="94" t="s">
        <v>30</v>
      </c>
      <c r="K6" s="94" t="s">
        <v>8</v>
      </c>
      <c r="L6" s="94" t="s">
        <v>120</v>
      </c>
      <c r="M6" s="94" t="s">
        <v>10</v>
      </c>
      <c r="N6" s="94" t="s">
        <v>13</v>
      </c>
      <c r="O6" s="94" t="s">
        <v>61</v>
      </c>
      <c r="P6" s="95" t="s">
        <v>60</v>
      </c>
    </row>
    <row r="7" spans="1:16" s="10" customFormat="1" x14ac:dyDescent="0.25">
      <c r="A7" s="64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11">
        <v>9</v>
      </c>
      <c r="J7" s="94">
        <v>10</v>
      </c>
      <c r="K7" s="95">
        <v>11</v>
      </c>
      <c r="L7" s="94">
        <v>12</v>
      </c>
      <c r="M7" s="95">
        <v>13</v>
      </c>
      <c r="N7" s="94">
        <v>14</v>
      </c>
      <c r="O7" s="95">
        <v>15</v>
      </c>
      <c r="P7" s="94">
        <v>16</v>
      </c>
    </row>
    <row r="8" spans="1:16" s="10" customFormat="1" ht="50.45" customHeight="1" x14ac:dyDescent="0.25">
      <c r="A8" s="67">
        <v>1</v>
      </c>
      <c r="B8" s="13" t="s">
        <v>151</v>
      </c>
      <c r="C8" s="80" t="s">
        <v>128</v>
      </c>
      <c r="D8" s="80" t="s">
        <v>128</v>
      </c>
      <c r="E8" s="80" t="s">
        <v>128</v>
      </c>
      <c r="F8" s="80" t="s">
        <v>128</v>
      </c>
      <c r="G8" s="80" t="s">
        <v>128</v>
      </c>
      <c r="H8" s="80" t="s">
        <v>128</v>
      </c>
      <c r="I8" s="80" t="s">
        <v>128</v>
      </c>
      <c r="J8" s="94" t="s">
        <v>128</v>
      </c>
      <c r="K8" s="94" t="s">
        <v>128</v>
      </c>
      <c r="L8" s="94" t="s">
        <v>128</v>
      </c>
      <c r="M8" s="94" t="s">
        <v>128</v>
      </c>
      <c r="N8" s="94" t="s">
        <v>128</v>
      </c>
      <c r="O8" s="94" t="s">
        <v>128</v>
      </c>
      <c r="P8" s="94" t="s">
        <v>128</v>
      </c>
    </row>
    <row r="9" spans="1:16" s="10" customFormat="1" ht="47.25" x14ac:dyDescent="0.25">
      <c r="A9" s="67" t="s">
        <v>99</v>
      </c>
      <c r="B9" s="13" t="s">
        <v>153</v>
      </c>
      <c r="C9" s="146">
        <v>20</v>
      </c>
      <c r="D9" s="31" t="s">
        <v>178</v>
      </c>
      <c r="E9" s="146">
        <v>7.84</v>
      </c>
      <c r="F9" s="147" t="s">
        <v>3</v>
      </c>
      <c r="G9" s="14" t="s">
        <v>179</v>
      </c>
      <c r="H9" s="166">
        <f>3017*1000*1.129</f>
        <v>3406193</v>
      </c>
      <c r="I9" s="145">
        <f>H9*E9</f>
        <v>26704553.120000001</v>
      </c>
      <c r="J9" s="94"/>
      <c r="K9" s="96" t="s">
        <v>155</v>
      </c>
      <c r="L9" s="94"/>
      <c r="M9" s="96" t="s">
        <v>3</v>
      </c>
      <c r="N9" s="97" t="s">
        <v>48</v>
      </c>
      <c r="O9" s="94"/>
      <c r="P9" s="98"/>
    </row>
    <row r="10" spans="1:16" s="77" customFormat="1" ht="39" customHeight="1" x14ac:dyDescent="0.25">
      <c r="A10" s="67" t="s">
        <v>100</v>
      </c>
      <c r="B10" s="13" t="s">
        <v>154</v>
      </c>
      <c r="C10" s="80">
        <v>0.4</v>
      </c>
      <c r="D10" s="31" t="s">
        <v>182</v>
      </c>
      <c r="E10" s="80">
        <v>10.29</v>
      </c>
      <c r="F10" s="84" t="s">
        <v>3</v>
      </c>
      <c r="G10" s="14" t="s">
        <v>48</v>
      </c>
      <c r="H10" s="165">
        <v>1752614.166180758</v>
      </c>
      <c r="I10" s="145">
        <f>H10*E10</f>
        <v>18034399.77</v>
      </c>
      <c r="J10" s="94"/>
      <c r="K10" s="96" t="s">
        <v>155</v>
      </c>
      <c r="L10" s="94"/>
      <c r="M10" s="96" t="s">
        <v>3</v>
      </c>
      <c r="N10" s="97" t="s">
        <v>48</v>
      </c>
      <c r="O10" s="94"/>
      <c r="P10" s="98"/>
    </row>
    <row r="11" spans="1:16" s="10" customFormat="1" ht="15" customHeight="1" x14ac:dyDescent="0.25">
      <c r="A11" s="67" t="s">
        <v>1</v>
      </c>
      <c r="B11" s="13" t="s">
        <v>1</v>
      </c>
      <c r="C11" s="86"/>
      <c r="D11" s="31"/>
      <c r="E11" s="86"/>
      <c r="F11" s="87"/>
      <c r="G11" s="14"/>
      <c r="H11" s="86"/>
      <c r="I11" s="15"/>
      <c r="J11" s="94"/>
      <c r="K11" s="96"/>
      <c r="L11" s="94"/>
      <c r="M11" s="96"/>
      <c r="N11" s="97"/>
      <c r="O11" s="94"/>
      <c r="P11" s="98"/>
    </row>
    <row r="12" spans="1:16" s="10" customFormat="1" ht="34.15" customHeight="1" x14ac:dyDescent="0.25">
      <c r="A12" s="67" t="s">
        <v>156</v>
      </c>
      <c r="B12" s="13" t="s">
        <v>95</v>
      </c>
      <c r="C12" s="80"/>
      <c r="D12" s="31" t="s">
        <v>155</v>
      </c>
      <c r="E12" s="80"/>
      <c r="F12" s="84" t="s">
        <v>3</v>
      </c>
      <c r="G12" s="14" t="s">
        <v>48</v>
      </c>
      <c r="H12" s="80"/>
      <c r="I12" s="15"/>
      <c r="J12" s="94"/>
      <c r="K12" s="96" t="s">
        <v>155</v>
      </c>
      <c r="L12" s="94"/>
      <c r="M12" s="96" t="s">
        <v>3</v>
      </c>
      <c r="N12" s="97" t="s">
        <v>48</v>
      </c>
      <c r="O12" s="94"/>
      <c r="P12" s="98"/>
    </row>
    <row r="13" spans="1:16" s="10" customFormat="1" ht="18" customHeight="1" x14ac:dyDescent="0.25">
      <c r="A13" s="67">
        <v>2</v>
      </c>
      <c r="B13" s="33" t="s">
        <v>133</v>
      </c>
      <c r="C13" s="80" t="s">
        <v>128</v>
      </c>
      <c r="D13" s="80" t="s">
        <v>128</v>
      </c>
      <c r="E13" s="80" t="s">
        <v>128</v>
      </c>
      <c r="F13" s="80" t="s">
        <v>128</v>
      </c>
      <c r="G13" s="80" t="s">
        <v>128</v>
      </c>
      <c r="H13" s="80" t="s">
        <v>128</v>
      </c>
      <c r="I13" s="80" t="s">
        <v>128</v>
      </c>
      <c r="J13" s="94" t="s">
        <v>128</v>
      </c>
      <c r="K13" s="94" t="s">
        <v>128</v>
      </c>
      <c r="L13" s="94" t="s">
        <v>128</v>
      </c>
      <c r="M13" s="94" t="s">
        <v>128</v>
      </c>
      <c r="N13" s="94" t="s">
        <v>128</v>
      </c>
      <c r="O13" s="94" t="s">
        <v>128</v>
      </c>
      <c r="P13" s="94" t="s">
        <v>128</v>
      </c>
    </row>
    <row r="14" spans="1:16" s="10" customFormat="1" ht="51" customHeight="1" x14ac:dyDescent="0.25">
      <c r="A14" s="67" t="s">
        <v>101</v>
      </c>
      <c r="B14" s="13" t="s">
        <v>94</v>
      </c>
      <c r="C14" s="146"/>
      <c r="D14" s="31" t="s">
        <v>183</v>
      </c>
      <c r="E14" s="146">
        <v>3.92</v>
      </c>
      <c r="F14" s="147" t="s">
        <v>180</v>
      </c>
      <c r="G14" s="14" t="s">
        <v>181</v>
      </c>
      <c r="H14" s="146">
        <f>3972*1000*1.129</f>
        <v>4484388</v>
      </c>
      <c r="I14" s="145">
        <f>H14*E14</f>
        <v>17578800.960000001</v>
      </c>
      <c r="J14" s="94"/>
      <c r="K14" s="96" t="s">
        <v>145</v>
      </c>
      <c r="L14" s="94"/>
      <c r="M14" s="96" t="s">
        <v>3</v>
      </c>
      <c r="N14" s="97" t="s">
        <v>47</v>
      </c>
      <c r="O14" s="94"/>
      <c r="P14" s="98"/>
    </row>
    <row r="15" spans="1:16" s="10" customFormat="1" ht="31.5" x14ac:dyDescent="0.25">
      <c r="A15" s="67" t="s">
        <v>102</v>
      </c>
      <c r="B15" s="13" t="s">
        <v>95</v>
      </c>
      <c r="C15" s="80"/>
      <c r="D15" s="31"/>
      <c r="E15" s="80"/>
      <c r="F15" s="84" t="s">
        <v>3</v>
      </c>
      <c r="G15" s="14" t="s">
        <v>47</v>
      </c>
      <c r="H15" s="80"/>
      <c r="I15" s="15"/>
      <c r="J15" s="94"/>
      <c r="K15" s="96" t="s">
        <v>145</v>
      </c>
      <c r="L15" s="94"/>
      <c r="M15" s="96" t="s">
        <v>3</v>
      </c>
      <c r="N15" s="97" t="s">
        <v>47</v>
      </c>
      <c r="O15" s="94"/>
      <c r="P15" s="98"/>
    </row>
    <row r="16" spans="1:16" s="10" customFormat="1" ht="15" customHeight="1" x14ac:dyDescent="0.25">
      <c r="A16" s="67" t="s">
        <v>1</v>
      </c>
      <c r="B16" s="13" t="s">
        <v>1</v>
      </c>
      <c r="C16" s="86"/>
      <c r="D16" s="31"/>
      <c r="E16" s="86"/>
      <c r="F16" s="87"/>
      <c r="G16" s="14"/>
      <c r="H16" s="86"/>
      <c r="I16" s="15"/>
      <c r="J16" s="94"/>
      <c r="K16" s="96"/>
      <c r="L16" s="94"/>
      <c r="M16" s="96"/>
      <c r="N16" s="97"/>
      <c r="O16" s="94"/>
      <c r="P16" s="98"/>
    </row>
    <row r="17" spans="1:16" s="10" customFormat="1" ht="27" customHeight="1" x14ac:dyDescent="0.25">
      <c r="A17" s="67">
        <v>3</v>
      </c>
      <c r="B17" s="34" t="s">
        <v>23</v>
      </c>
      <c r="C17" s="80" t="s">
        <v>128</v>
      </c>
      <c r="D17" s="80" t="s">
        <v>128</v>
      </c>
      <c r="E17" s="80" t="s">
        <v>128</v>
      </c>
      <c r="F17" s="80" t="s">
        <v>128</v>
      </c>
      <c r="G17" s="80" t="s">
        <v>128</v>
      </c>
      <c r="H17" s="80" t="s">
        <v>128</v>
      </c>
      <c r="I17" s="80" t="s">
        <v>128</v>
      </c>
      <c r="J17" s="94" t="s">
        <v>128</v>
      </c>
      <c r="K17" s="94" t="s">
        <v>128</v>
      </c>
      <c r="L17" s="94" t="s">
        <v>128</v>
      </c>
      <c r="M17" s="94" t="s">
        <v>128</v>
      </c>
      <c r="N17" s="94" t="s">
        <v>128</v>
      </c>
      <c r="O17" s="94" t="s">
        <v>128</v>
      </c>
      <c r="P17" s="94" t="s">
        <v>128</v>
      </c>
    </row>
    <row r="18" spans="1:16" s="10" customFormat="1" ht="63" x14ac:dyDescent="0.25">
      <c r="A18" s="67" t="s">
        <v>103</v>
      </c>
      <c r="B18" s="13" t="s">
        <v>94</v>
      </c>
      <c r="C18" s="106"/>
      <c r="D18" s="107" t="s">
        <v>146</v>
      </c>
      <c r="E18" s="106"/>
      <c r="F18" s="32" t="s">
        <v>24</v>
      </c>
      <c r="G18" s="14" t="s">
        <v>49</v>
      </c>
      <c r="H18" s="106"/>
      <c r="I18" s="145"/>
      <c r="J18" s="106"/>
      <c r="K18" s="107" t="s">
        <v>146</v>
      </c>
      <c r="L18" s="106"/>
      <c r="M18" s="32" t="s">
        <v>24</v>
      </c>
      <c r="N18" s="14" t="s">
        <v>49</v>
      </c>
      <c r="O18" s="106"/>
      <c r="P18" s="15"/>
    </row>
    <row r="19" spans="1:16" s="10" customFormat="1" ht="63" x14ac:dyDescent="0.25">
      <c r="A19" s="67" t="s">
        <v>104</v>
      </c>
      <c r="B19" s="13" t="s">
        <v>95</v>
      </c>
      <c r="C19" s="80"/>
      <c r="D19" s="31" t="s">
        <v>146</v>
      </c>
      <c r="E19" s="80"/>
      <c r="F19" s="32" t="s">
        <v>24</v>
      </c>
      <c r="G19" s="14" t="s">
        <v>49</v>
      </c>
      <c r="H19" s="80"/>
      <c r="I19" s="15"/>
      <c r="J19" s="94"/>
      <c r="K19" s="96" t="s">
        <v>146</v>
      </c>
      <c r="L19" s="94"/>
      <c r="M19" s="99" t="s">
        <v>24</v>
      </c>
      <c r="N19" s="97" t="s">
        <v>49</v>
      </c>
      <c r="O19" s="94"/>
      <c r="P19" s="98"/>
    </row>
    <row r="20" spans="1:16" s="10" customFormat="1" ht="15" customHeight="1" x14ac:dyDescent="0.25">
      <c r="A20" s="67" t="s">
        <v>1</v>
      </c>
      <c r="B20" s="13" t="s">
        <v>1</v>
      </c>
      <c r="C20" s="86"/>
      <c r="D20" s="31"/>
      <c r="E20" s="86"/>
      <c r="F20" s="87"/>
      <c r="G20" s="14"/>
      <c r="H20" s="86"/>
      <c r="I20" s="15"/>
      <c r="J20" s="94"/>
      <c r="K20" s="96"/>
      <c r="L20" s="94"/>
      <c r="M20" s="96"/>
      <c r="N20" s="97"/>
      <c r="O20" s="94"/>
      <c r="P20" s="98"/>
    </row>
    <row r="21" spans="1:16" s="10" customFormat="1" x14ac:dyDescent="0.25">
      <c r="A21" s="67">
        <v>4</v>
      </c>
      <c r="B21" s="13" t="s">
        <v>6</v>
      </c>
      <c r="C21" s="80"/>
      <c r="D21" s="31"/>
      <c r="E21" s="80"/>
      <c r="F21" s="80"/>
      <c r="G21" s="80"/>
      <c r="H21" s="80"/>
      <c r="I21" s="15"/>
      <c r="J21" s="94"/>
      <c r="K21" s="96"/>
      <c r="L21" s="94"/>
      <c r="M21" s="94"/>
      <c r="N21" s="94"/>
      <c r="O21" s="94"/>
      <c r="P21" s="98"/>
    </row>
    <row r="22" spans="1:16" s="10" customFormat="1" ht="31.5" x14ac:dyDescent="0.25">
      <c r="A22" s="67" t="s">
        <v>127</v>
      </c>
      <c r="B22" s="13" t="s">
        <v>184</v>
      </c>
      <c r="C22" s="106"/>
      <c r="D22" s="107"/>
      <c r="E22" s="106">
        <v>1</v>
      </c>
      <c r="F22" s="163" t="s">
        <v>185</v>
      </c>
      <c r="G22" s="14"/>
      <c r="H22" s="106">
        <v>2628814</v>
      </c>
      <c r="I22" s="15">
        <f>H22*E22</f>
        <v>2628814</v>
      </c>
      <c r="J22" s="106"/>
      <c r="K22" s="107"/>
      <c r="L22" s="106"/>
      <c r="M22" s="107" t="s">
        <v>3</v>
      </c>
      <c r="N22" s="14" t="s">
        <v>50</v>
      </c>
      <c r="O22" s="106"/>
      <c r="P22" s="15"/>
    </row>
    <row r="23" spans="1:16" s="10" customFormat="1" ht="31.5" x14ac:dyDescent="0.25">
      <c r="A23" s="67" t="s">
        <v>157</v>
      </c>
      <c r="B23" s="13" t="s">
        <v>95</v>
      </c>
      <c r="C23" s="80"/>
      <c r="D23" s="31"/>
      <c r="E23" s="80"/>
      <c r="F23" s="84" t="s">
        <v>3</v>
      </c>
      <c r="G23" s="14" t="s">
        <v>50</v>
      </c>
      <c r="H23" s="80"/>
      <c r="I23" s="15"/>
      <c r="J23" s="94"/>
      <c r="K23" s="96"/>
      <c r="L23" s="94"/>
      <c r="M23" s="96" t="s">
        <v>3</v>
      </c>
      <c r="N23" s="97" t="s">
        <v>50</v>
      </c>
      <c r="O23" s="94"/>
      <c r="P23" s="98"/>
    </row>
    <row r="24" spans="1:16" s="10" customFormat="1" ht="15" customHeight="1" x14ac:dyDescent="0.25">
      <c r="A24" s="67" t="s">
        <v>1</v>
      </c>
      <c r="B24" s="13" t="s">
        <v>1</v>
      </c>
      <c r="C24" s="80"/>
      <c r="D24" s="31"/>
      <c r="E24" s="80"/>
      <c r="F24" s="84"/>
      <c r="G24" s="14"/>
      <c r="H24" s="80"/>
      <c r="I24" s="15"/>
      <c r="J24" s="94"/>
      <c r="K24" s="96"/>
      <c r="L24" s="94"/>
      <c r="M24" s="96"/>
      <c r="N24" s="97"/>
      <c r="O24" s="94"/>
      <c r="P24" s="98"/>
    </row>
    <row r="25" spans="1:16" ht="50.25" customHeight="1" x14ac:dyDescent="0.25">
      <c r="A25" s="67"/>
      <c r="B25" s="13" t="s">
        <v>63</v>
      </c>
      <c r="C25" s="151"/>
      <c r="D25" s="146"/>
      <c r="E25" s="146"/>
      <c r="F25" s="146"/>
      <c r="G25" s="152"/>
      <c r="H25" s="152"/>
      <c r="I25" s="153">
        <f>I9+I10+I14+I22</f>
        <v>64946567.850000001</v>
      </c>
      <c r="J25" s="100"/>
      <c r="K25" s="94"/>
      <c r="L25" s="94"/>
      <c r="M25" s="94"/>
      <c r="N25" s="101"/>
      <c r="O25" s="101"/>
      <c r="P25" s="102"/>
    </row>
    <row r="26" spans="1:16" ht="15.75" customHeight="1" x14ac:dyDescent="0.25">
      <c r="D26" s="6"/>
      <c r="J26" s="92"/>
      <c r="K26" s="92"/>
    </row>
    <row r="27" spans="1:16" s="48" customFormat="1" ht="18.75" customHeight="1" x14ac:dyDescent="0.25">
      <c r="A27" s="171"/>
      <c r="B27" s="171"/>
      <c r="C27" s="171"/>
      <c r="D27" s="171"/>
      <c r="E27" s="171"/>
      <c r="F27" s="171"/>
      <c r="G27" s="171"/>
      <c r="H27" s="82"/>
      <c r="I27" s="30"/>
      <c r="J27" s="103"/>
      <c r="K27" s="103"/>
      <c r="L27" s="103"/>
      <c r="M27" s="103"/>
      <c r="N27" s="103"/>
      <c r="O27" s="103"/>
      <c r="P27" s="103"/>
    </row>
    <row r="28" spans="1:16" s="48" customFormat="1" ht="41.25" customHeight="1" x14ac:dyDescent="0.25">
      <c r="A28" s="171"/>
      <c r="B28" s="171"/>
      <c r="C28" s="171"/>
      <c r="D28" s="171"/>
      <c r="E28" s="171"/>
      <c r="F28" s="171"/>
      <c r="G28" s="171"/>
      <c r="H28" s="82"/>
      <c r="I28" s="30"/>
      <c r="J28" s="103"/>
      <c r="K28" s="103"/>
      <c r="L28" s="103"/>
      <c r="M28" s="103"/>
      <c r="N28" s="103"/>
      <c r="O28" s="103"/>
      <c r="P28" s="103"/>
    </row>
    <row r="29" spans="1:16" s="48" customFormat="1" ht="38.25" customHeight="1" x14ac:dyDescent="0.25">
      <c r="A29" s="171"/>
      <c r="B29" s="171"/>
      <c r="C29" s="171"/>
      <c r="D29" s="171"/>
      <c r="E29" s="171"/>
      <c r="F29" s="171"/>
      <c r="G29" s="171"/>
      <c r="H29" s="85"/>
      <c r="I29" s="30"/>
      <c r="J29" s="103"/>
      <c r="K29" s="103"/>
      <c r="L29" s="103"/>
      <c r="M29" s="103"/>
      <c r="N29" s="103"/>
      <c r="O29" s="103"/>
      <c r="P29" s="103"/>
    </row>
    <row r="30" spans="1:16" s="48" customFormat="1" ht="18.75" customHeight="1" x14ac:dyDescent="0.25">
      <c r="A30" s="172"/>
      <c r="B30" s="172"/>
      <c r="C30" s="172"/>
      <c r="D30" s="172"/>
      <c r="E30" s="172"/>
      <c r="F30" s="172"/>
      <c r="G30" s="172"/>
      <c r="H30" s="82"/>
      <c r="I30" s="30"/>
      <c r="J30" s="103"/>
      <c r="K30" s="103"/>
      <c r="L30" s="103"/>
      <c r="M30" s="103"/>
      <c r="N30" s="103"/>
      <c r="O30" s="103"/>
      <c r="P30" s="103"/>
    </row>
    <row r="31" spans="1:16" s="48" customFormat="1" ht="217.5" customHeight="1" x14ac:dyDescent="0.25">
      <c r="A31" s="167"/>
      <c r="B31" s="170"/>
      <c r="C31" s="170"/>
      <c r="D31" s="170"/>
      <c r="E31" s="170"/>
      <c r="F31" s="170"/>
      <c r="G31" s="170"/>
      <c r="H31" s="82"/>
      <c r="I31" s="30"/>
      <c r="J31" s="103"/>
      <c r="K31" s="103"/>
      <c r="L31" s="103"/>
      <c r="M31" s="103"/>
      <c r="N31" s="103"/>
      <c r="O31" s="103"/>
      <c r="P31" s="103"/>
    </row>
    <row r="32" spans="1:16" ht="53.25" customHeight="1" x14ac:dyDescent="0.25">
      <c r="A32" s="167"/>
      <c r="B32" s="168"/>
      <c r="C32" s="168"/>
      <c r="D32" s="168"/>
      <c r="E32" s="168"/>
      <c r="F32" s="168"/>
      <c r="G32" s="168"/>
    </row>
    <row r="33" spans="1:16" x14ac:dyDescent="0.25">
      <c r="A33" s="169"/>
      <c r="B33" s="169"/>
      <c r="C33" s="169"/>
      <c r="D33" s="169"/>
      <c r="E33" s="169"/>
      <c r="F33" s="169"/>
      <c r="G33" s="169"/>
    </row>
    <row r="34" spans="1:16" s="6" customFormat="1" x14ac:dyDescent="0.25">
      <c r="A34" s="63"/>
      <c r="B34" s="85"/>
      <c r="D34" s="3"/>
      <c r="G34" s="78"/>
      <c r="H34" s="78"/>
      <c r="I34" s="4"/>
      <c r="J34" s="93"/>
      <c r="K34" s="93"/>
      <c r="L34" s="93"/>
      <c r="M34" s="93"/>
      <c r="N34" s="93"/>
      <c r="O34" s="93"/>
      <c r="P34" s="93"/>
    </row>
    <row r="38" spans="1:16" s="6" customFormat="1" x14ac:dyDescent="0.25">
      <c r="A38" s="63"/>
      <c r="B38" s="85"/>
      <c r="D38" s="3"/>
      <c r="G38" s="78"/>
      <c r="H38" s="78"/>
      <c r="I38" s="4"/>
      <c r="J38" s="93"/>
      <c r="K38" s="93"/>
      <c r="L38" s="93"/>
      <c r="M38" s="93"/>
      <c r="N38" s="93"/>
      <c r="O38" s="93"/>
      <c r="P38" s="93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2:G32"/>
    <mergeCell ref="A33:G33"/>
    <mergeCell ref="N5:P5"/>
    <mergeCell ref="A27:G27"/>
    <mergeCell ref="A28:G28"/>
    <mergeCell ref="A29:G29"/>
    <mergeCell ref="A30:G30"/>
    <mergeCell ref="A31:G31"/>
  </mergeCells>
  <pageMargins left="0.27559055118110237" right="0.35433070866141736" top="0.43307086614173229" bottom="0.35433070866141736" header="0.31496062992125984" footer="0.19685039370078741"/>
  <pageSetup paperSize="8" scale="95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30"/>
  <sheetViews>
    <sheetView tabSelected="1" view="pageBreakPreview" topLeftCell="A13" zoomScale="85" zoomScaleNormal="70" zoomScaleSheetLayoutView="85" workbookViewId="0">
      <selection activeCell="I19" sqref="I19"/>
    </sheetView>
  </sheetViews>
  <sheetFormatPr defaultColWidth="9" defaultRowHeight="15.75" x14ac:dyDescent="0.25"/>
  <cols>
    <col min="1" max="1" width="11" style="63" customWidth="1"/>
    <col min="2" max="2" width="26.375" style="3" customWidth="1"/>
    <col min="3" max="3" width="14" style="6" customWidth="1"/>
    <col min="4" max="4" width="23.5" style="3" customWidth="1"/>
    <col min="5" max="5" width="13.625" style="140" hidden="1" customWidth="1"/>
    <col min="6" max="6" width="10.875" style="140" hidden="1" customWidth="1"/>
    <col min="7" max="7" width="13.875" style="141" hidden="1" customWidth="1"/>
    <col min="8" max="8" width="16.75" style="55" customWidth="1"/>
    <col min="9" max="9" width="15.125" style="4" customWidth="1"/>
    <col min="10" max="10" width="14" style="5" customWidth="1"/>
    <col min="11" max="11" width="22.375" style="5" customWidth="1"/>
    <col min="12" max="12" width="13.5" style="5" customWidth="1"/>
    <col min="13" max="13" width="10.875" style="5" customWidth="1"/>
    <col min="14" max="14" width="13.875" style="5" customWidth="1"/>
    <col min="15" max="15" width="16.75" style="5" customWidth="1"/>
    <col min="16" max="16" width="15.125" style="5" customWidth="1"/>
    <col min="17" max="16384" width="9" style="5"/>
  </cols>
  <sheetData>
    <row r="1" spans="1:17" ht="15.75" customHeight="1" x14ac:dyDescent="0.25">
      <c r="D1" s="6"/>
      <c r="J1" s="27"/>
      <c r="K1" s="27"/>
    </row>
    <row r="2" spans="1:17" ht="42" customHeight="1" x14ac:dyDescent="0.25">
      <c r="A2" s="210" t="s">
        <v>70</v>
      </c>
      <c r="B2" s="210"/>
      <c r="C2" s="210"/>
      <c r="D2" s="210"/>
      <c r="E2" s="210"/>
      <c r="F2" s="210"/>
      <c r="G2" s="210"/>
      <c r="J2" s="27"/>
      <c r="K2" s="27"/>
    </row>
    <row r="3" spans="1:17" ht="36" customHeight="1" x14ac:dyDescent="0.25">
      <c r="A3" s="71" t="s">
        <v>0</v>
      </c>
      <c r="B3" s="1" t="s">
        <v>69</v>
      </c>
      <c r="C3" s="211" t="s">
        <v>51</v>
      </c>
      <c r="D3" s="211"/>
      <c r="E3" s="190" t="s">
        <v>52</v>
      </c>
      <c r="F3" s="190"/>
      <c r="G3" s="190"/>
      <c r="I3" s="49"/>
      <c r="J3" s="49"/>
      <c r="K3" s="57"/>
      <c r="L3" s="18"/>
      <c r="M3" s="21"/>
      <c r="N3" s="18"/>
      <c r="O3" s="27"/>
      <c r="P3" s="18"/>
      <c r="Q3" s="48"/>
    </row>
    <row r="4" spans="1:17" ht="15" customHeight="1" x14ac:dyDescent="0.25">
      <c r="A4" s="72">
        <v>1</v>
      </c>
      <c r="B4" s="51">
        <v>2</v>
      </c>
      <c r="C4" s="212">
        <v>3</v>
      </c>
      <c r="D4" s="213"/>
      <c r="E4" s="214">
        <v>4</v>
      </c>
      <c r="F4" s="215"/>
      <c r="G4" s="216"/>
      <c r="I4" s="59"/>
      <c r="J4" s="30"/>
      <c r="K4" s="59"/>
      <c r="L4" s="30"/>
      <c r="M4" s="59"/>
      <c r="N4" s="30"/>
      <c r="O4" s="59"/>
      <c r="P4" s="30"/>
      <c r="Q4" s="59"/>
    </row>
    <row r="5" spans="1:17" ht="90.75" customHeight="1" x14ac:dyDescent="0.25">
      <c r="A5" s="73">
        <v>1</v>
      </c>
      <c r="B5" s="47" t="s">
        <v>71</v>
      </c>
      <c r="C5" s="217">
        <f>т1!I53+т2!I45+т3!I15+т4!I22+'т5 '!I25</f>
        <v>172199309.84999999</v>
      </c>
      <c r="D5" s="218"/>
      <c r="E5" s="219"/>
      <c r="F5" s="219"/>
      <c r="G5" s="219"/>
      <c r="I5" s="59"/>
      <c r="J5" s="30"/>
      <c r="K5" s="27"/>
      <c r="L5" s="27"/>
      <c r="M5" s="48"/>
      <c r="N5" s="48"/>
      <c r="O5" s="48"/>
      <c r="P5" s="48"/>
      <c r="Q5" s="48"/>
    </row>
    <row r="6" spans="1:17" x14ac:dyDescent="0.25">
      <c r="A6" s="73">
        <v>2</v>
      </c>
      <c r="B6" s="2" t="s">
        <v>172</v>
      </c>
      <c r="C6" s="220">
        <f>C7-C5</f>
        <v>34439861.969999999</v>
      </c>
      <c r="D6" s="220"/>
      <c r="E6" s="221"/>
      <c r="F6" s="221"/>
      <c r="G6" s="221"/>
      <c r="I6" s="59"/>
      <c r="J6" s="30"/>
      <c r="K6" s="27"/>
      <c r="L6" s="27"/>
      <c r="M6" s="48"/>
      <c r="N6" s="48"/>
      <c r="O6" s="48"/>
      <c r="P6" s="48"/>
      <c r="Q6" s="48"/>
    </row>
    <row r="7" spans="1:17" ht="112.5" customHeight="1" x14ac:dyDescent="0.25">
      <c r="A7" s="73">
        <v>3</v>
      </c>
      <c r="B7" s="2" t="s">
        <v>134</v>
      </c>
      <c r="C7" s="220">
        <f>C5*1.2</f>
        <v>206639171.81999999</v>
      </c>
      <c r="D7" s="220"/>
      <c r="E7" s="221"/>
      <c r="F7" s="221"/>
      <c r="G7" s="221"/>
      <c r="I7" s="59"/>
      <c r="J7" s="30"/>
      <c r="K7" s="27"/>
      <c r="L7" s="27"/>
      <c r="M7" s="48"/>
      <c r="N7" s="48"/>
      <c r="O7" s="48"/>
      <c r="P7" s="48"/>
      <c r="Q7" s="48"/>
    </row>
    <row r="8" spans="1:17" ht="53.25" customHeight="1" x14ac:dyDescent="0.25">
      <c r="A8" s="50" t="s">
        <v>160</v>
      </c>
      <c r="B8" s="62" t="s">
        <v>73</v>
      </c>
      <c r="C8" s="205"/>
      <c r="D8" s="206"/>
      <c r="E8" s="207"/>
      <c r="F8" s="208"/>
      <c r="G8" s="209"/>
      <c r="H8" s="75"/>
      <c r="I8" s="76"/>
      <c r="J8" s="30"/>
      <c r="K8" s="27"/>
      <c r="L8" s="27"/>
      <c r="M8" s="48"/>
      <c r="N8" s="48"/>
      <c r="O8" s="48"/>
      <c r="P8" s="48"/>
      <c r="Q8" s="48"/>
    </row>
    <row r="9" spans="1:17" ht="69" customHeight="1" x14ac:dyDescent="0.25">
      <c r="A9" s="50" t="s">
        <v>161</v>
      </c>
      <c r="B9" s="52" t="s">
        <v>135</v>
      </c>
      <c r="C9" s="196"/>
      <c r="D9" s="197"/>
      <c r="E9" s="198"/>
      <c r="F9" s="199"/>
      <c r="G9" s="200"/>
      <c r="H9" s="5"/>
      <c r="I9" s="5"/>
      <c r="J9" s="27"/>
      <c r="K9" s="27" t="s">
        <v>65</v>
      </c>
    </row>
    <row r="10" spans="1:17" ht="53.25" customHeight="1" x14ac:dyDescent="0.25">
      <c r="A10" s="50" t="s">
        <v>162</v>
      </c>
      <c r="B10" s="52" t="s">
        <v>159</v>
      </c>
      <c r="C10" s="196"/>
      <c r="D10" s="197"/>
      <c r="E10" s="198"/>
      <c r="F10" s="199"/>
      <c r="G10" s="200"/>
      <c r="H10" s="5"/>
      <c r="I10" s="5"/>
      <c r="J10" s="27"/>
      <c r="K10" s="27"/>
    </row>
    <row r="11" spans="1:17" ht="84" customHeight="1" x14ac:dyDescent="0.25">
      <c r="A11" s="50" t="s">
        <v>158</v>
      </c>
      <c r="B11" s="52" t="s">
        <v>72</v>
      </c>
      <c r="C11" s="196"/>
      <c r="D11" s="197"/>
      <c r="E11" s="198"/>
      <c r="F11" s="199"/>
      <c r="G11" s="200"/>
      <c r="H11" s="5"/>
      <c r="I11" s="5"/>
      <c r="J11" s="35"/>
      <c r="K11" s="35"/>
    </row>
    <row r="12" spans="1:17" ht="21" customHeight="1" x14ac:dyDescent="0.25">
      <c r="A12" s="50" t="s">
        <v>66</v>
      </c>
      <c r="B12" s="53" t="s">
        <v>136</v>
      </c>
      <c r="C12" s="196"/>
      <c r="D12" s="197"/>
      <c r="E12" s="198"/>
      <c r="F12" s="199"/>
      <c r="G12" s="200"/>
      <c r="H12" s="5"/>
      <c r="I12" s="5"/>
    </row>
    <row r="13" spans="1:17" ht="18" x14ac:dyDescent="0.25">
      <c r="A13" s="50" t="s">
        <v>67</v>
      </c>
      <c r="B13" s="53" t="s">
        <v>137</v>
      </c>
      <c r="C13" s="196"/>
      <c r="D13" s="197"/>
      <c r="E13" s="198"/>
      <c r="F13" s="199"/>
      <c r="G13" s="200"/>
      <c r="H13" s="5"/>
      <c r="I13" s="5"/>
    </row>
    <row r="14" spans="1:17" ht="18" x14ac:dyDescent="0.25">
      <c r="A14" s="50" t="s">
        <v>74</v>
      </c>
      <c r="B14" s="53" t="s">
        <v>138</v>
      </c>
      <c r="C14" s="108"/>
      <c r="D14" s="109"/>
      <c r="E14" s="142"/>
      <c r="F14" s="143"/>
      <c r="G14" s="144"/>
      <c r="H14" s="5"/>
      <c r="I14" s="5"/>
    </row>
    <row r="15" spans="1:17" x14ac:dyDescent="0.25">
      <c r="A15" s="50" t="s">
        <v>1</v>
      </c>
      <c r="B15" s="54" t="s">
        <v>1</v>
      </c>
      <c r="C15" s="196"/>
      <c r="D15" s="197"/>
      <c r="E15" s="198"/>
      <c r="F15" s="199"/>
      <c r="G15" s="200"/>
      <c r="H15" s="5"/>
      <c r="I15" s="5"/>
    </row>
    <row r="16" spans="1:17" ht="18" x14ac:dyDescent="0.25">
      <c r="A16" s="50" t="s">
        <v>139</v>
      </c>
      <c r="B16" s="53" t="s">
        <v>140</v>
      </c>
      <c r="C16" s="196"/>
      <c r="D16" s="197"/>
      <c r="E16" s="198"/>
      <c r="F16" s="199"/>
      <c r="G16" s="200"/>
      <c r="H16" s="5"/>
      <c r="I16" s="5"/>
    </row>
    <row r="17" spans="1:9" ht="18" x14ac:dyDescent="0.25">
      <c r="A17" s="50" t="s">
        <v>68</v>
      </c>
      <c r="B17" s="53" t="s">
        <v>141</v>
      </c>
      <c r="C17" s="201"/>
      <c r="D17" s="202"/>
      <c r="E17" s="192"/>
      <c r="F17" s="193"/>
      <c r="G17" s="194"/>
      <c r="H17" s="18"/>
      <c r="I17" s="22"/>
    </row>
    <row r="18" spans="1:9" x14ac:dyDescent="0.25">
      <c r="A18" s="74"/>
      <c r="B18" s="56"/>
      <c r="C18" s="203"/>
      <c r="D18" s="203"/>
      <c r="E18" s="204"/>
      <c r="F18" s="204"/>
      <c r="G18" s="204"/>
    </row>
    <row r="19" spans="1:9" s="48" customFormat="1" ht="18.75" customHeight="1" x14ac:dyDescent="0.25">
      <c r="A19" s="171" t="s">
        <v>187</v>
      </c>
      <c r="B19" s="171"/>
      <c r="C19" s="171"/>
      <c r="D19" s="171"/>
      <c r="E19" s="171"/>
      <c r="F19" s="171"/>
      <c r="G19" s="171"/>
      <c r="H19" s="59"/>
      <c r="I19" s="30"/>
    </row>
    <row r="20" spans="1:9" s="48" customFormat="1" ht="41.25" customHeight="1" x14ac:dyDescent="0.25">
      <c r="A20" s="171"/>
      <c r="B20" s="171"/>
      <c r="C20" s="171"/>
      <c r="D20" s="171"/>
      <c r="E20" s="171"/>
      <c r="F20" s="171"/>
      <c r="G20" s="171"/>
      <c r="H20" s="59"/>
      <c r="I20" s="30"/>
    </row>
    <row r="21" spans="1:9" s="48" customFormat="1" ht="38.25" customHeight="1" x14ac:dyDescent="0.25">
      <c r="A21" s="171"/>
      <c r="B21" s="171"/>
      <c r="C21" s="171"/>
      <c r="D21" s="171"/>
      <c r="E21" s="171"/>
      <c r="F21" s="171"/>
      <c r="G21" s="171"/>
      <c r="H21"/>
      <c r="I21" s="30"/>
    </row>
    <row r="22" spans="1:9" s="48" customFormat="1" ht="18.75" customHeight="1" x14ac:dyDescent="0.25">
      <c r="A22" s="172"/>
      <c r="B22" s="172"/>
      <c r="C22" s="172"/>
      <c r="D22" s="172"/>
      <c r="E22" s="172"/>
      <c r="F22" s="172"/>
      <c r="G22" s="172"/>
      <c r="H22" s="59"/>
      <c r="I22" s="30"/>
    </row>
    <row r="23" spans="1:9" s="48" customFormat="1" ht="217.5" customHeight="1" x14ac:dyDescent="0.25">
      <c r="A23" s="167"/>
      <c r="B23" s="170"/>
      <c r="C23" s="170"/>
      <c r="D23" s="170"/>
      <c r="E23" s="170"/>
      <c r="F23" s="170"/>
      <c r="G23" s="170"/>
      <c r="H23" s="59"/>
      <c r="I23" s="30"/>
    </row>
    <row r="24" spans="1:9" ht="53.25" customHeight="1" x14ac:dyDescent="0.25">
      <c r="A24" s="167"/>
      <c r="B24" s="168"/>
      <c r="C24" s="168"/>
      <c r="D24" s="168"/>
      <c r="E24" s="168"/>
      <c r="F24" s="168"/>
      <c r="G24" s="168"/>
    </row>
    <row r="25" spans="1:9" x14ac:dyDescent="0.25">
      <c r="A25" s="169"/>
      <c r="B25" s="169"/>
      <c r="C25" s="169"/>
      <c r="D25" s="169"/>
      <c r="E25" s="169"/>
      <c r="F25" s="169"/>
      <c r="G25" s="169"/>
    </row>
    <row r="26" spans="1:9" x14ac:dyDescent="0.25">
      <c r="B26"/>
    </row>
    <row r="30" spans="1:9" x14ac:dyDescent="0.25">
      <c r="B30"/>
    </row>
  </sheetData>
  <mergeCells count="38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2:G22"/>
    <mergeCell ref="A23:G23"/>
    <mergeCell ref="A24:G24"/>
    <mergeCell ref="A25:G25"/>
    <mergeCell ref="A19:G19"/>
    <mergeCell ref="A20:G20"/>
    <mergeCell ref="A21:G21"/>
  </mergeCells>
  <pageMargins left="0.47244094488188981" right="0.55118110236220474" top="0.82677165354330717" bottom="0.55118110236220474" header="0.31496062992125984" footer="0.19685039370078741"/>
  <pageSetup paperSize="9" scale="5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 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Селиджанов Евгений</cp:lastModifiedBy>
  <cp:lastPrinted>2019-03-27T15:04:24Z</cp:lastPrinted>
  <dcterms:created xsi:type="dcterms:W3CDTF">2009-07-27T10:10:26Z</dcterms:created>
  <dcterms:modified xsi:type="dcterms:W3CDTF">2019-03-27T15:04:59Z</dcterms:modified>
</cp:coreProperties>
</file>