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Инвестпрограмма\проект ИП  Бабонов\На отправку\"/>
    </mc:Choice>
  </mc:AlternateContent>
  <bookViews>
    <workbookView xWindow="120" yWindow="120" windowWidth="19020" windowHeight="7500"/>
  </bookViews>
  <sheets>
    <sheet name="мин. энерг" sheetId="25" r:id="rId1"/>
  </sheets>
  <calcPr calcId="162913"/>
</workbook>
</file>

<file path=xl/calcChain.xml><?xml version="1.0" encoding="utf-8"?>
<calcChain xmlns="http://schemas.openxmlformats.org/spreadsheetml/2006/main">
  <c r="N12" i="25" l="1"/>
  <c r="P12" i="25"/>
  <c r="Q12" i="25"/>
  <c r="R12" i="25"/>
  <c r="T12" i="25"/>
  <c r="U12" i="25"/>
  <c r="V12" i="25"/>
  <c r="X12" i="25"/>
  <c r="Y12" i="25"/>
  <c r="Z12" i="25"/>
  <c r="L12" i="25"/>
  <c r="F12" i="25"/>
  <c r="G12" i="25"/>
  <c r="H12" i="25"/>
  <c r="I12" i="25"/>
  <c r="E12" i="25"/>
  <c r="M13" i="25"/>
  <c r="O13" i="25" s="1"/>
  <c r="O12" i="25" s="1"/>
  <c r="M12" i="25" l="1"/>
  <c r="S13" i="25"/>
  <c r="S12" i="25" s="1"/>
  <c r="N11" i="25" l="1"/>
  <c r="F17" i="25"/>
  <c r="G17" i="25"/>
  <c r="K17" i="25"/>
  <c r="L17" i="25"/>
  <c r="P17" i="25"/>
  <c r="Q17" i="25"/>
  <c r="T17" i="25"/>
  <c r="U17" i="25"/>
  <c r="V17" i="25"/>
  <c r="X17" i="25"/>
  <c r="Y17" i="25"/>
  <c r="Z17" i="25"/>
  <c r="E17" i="25"/>
  <c r="F11" i="25" l="1"/>
  <c r="G11" i="25"/>
  <c r="P11" i="25"/>
  <c r="P10" i="25" s="1"/>
  <c r="Q11" i="25"/>
  <c r="R11" i="25"/>
  <c r="T11" i="25"/>
  <c r="U11" i="25"/>
  <c r="V11" i="25"/>
  <c r="X11" i="25"/>
  <c r="Y11" i="25"/>
  <c r="Z11" i="25"/>
  <c r="E11" i="25"/>
  <c r="J13" i="25"/>
  <c r="J12" i="25" s="1"/>
  <c r="W13" i="25"/>
  <c r="W12" i="25" s="1"/>
  <c r="H17" i="25" l="1"/>
  <c r="J17" i="25"/>
  <c r="T10" i="25"/>
  <c r="Y10" i="25"/>
  <c r="I17" i="25"/>
  <c r="S17" i="25"/>
  <c r="W17" i="25"/>
  <c r="M11" i="25"/>
  <c r="H11" i="25"/>
  <c r="G10" i="25"/>
  <c r="Z10" i="25"/>
  <c r="V10" i="25"/>
  <c r="W11" i="25"/>
  <c r="I11" i="25"/>
  <c r="S11" i="25"/>
  <c r="U10" i="25"/>
  <c r="Q10" i="25"/>
  <c r="O11" i="25"/>
  <c r="O10" i="25" s="1"/>
  <c r="X10" i="25"/>
  <c r="J11" i="25"/>
  <c r="E10" i="25"/>
  <c r="F10" i="25"/>
  <c r="L11" i="25"/>
  <c r="S10" i="25" l="1"/>
  <c r="H10" i="25"/>
  <c r="J10" i="25"/>
  <c r="I10" i="25"/>
  <c r="W10" i="25"/>
  <c r="L10" i="25"/>
  <c r="N17" i="25"/>
  <c r="N10" i="25" s="1"/>
  <c r="R17" i="25"/>
  <c r="R10" i="25" s="1"/>
  <c r="O17" i="25"/>
  <c r="M17" i="25" l="1"/>
  <c r="M10" i="25" s="1"/>
</calcChain>
</file>

<file path=xl/sharedStrings.xml><?xml version="1.0" encoding="utf-8"?>
<sst xmlns="http://schemas.openxmlformats.org/spreadsheetml/2006/main" count="82" uniqueCount="53">
  <si>
    <t>1.4.</t>
  </si>
  <si>
    <t>ИТОГО</t>
  </si>
  <si>
    <t>1.1.1.</t>
  </si>
  <si>
    <t>1.1.2.</t>
  </si>
  <si>
    <t>1.1.3.</t>
  </si>
  <si>
    <t>1.2.1.</t>
  </si>
  <si>
    <t>начало</t>
  </si>
  <si>
    <t>№ п.п.</t>
  </si>
  <si>
    <t>Наименование инвестиционного проекта, объекта и работ</t>
  </si>
  <si>
    <t>Сроки выполнения 
работ (проектов):</t>
  </si>
  <si>
    <t>Сметная стоимость в тек. ценах, тыс.руб.</t>
  </si>
  <si>
    <t>Итого за счет регулируемых тарифов, тыс. руб.</t>
  </si>
  <si>
    <t>Источники финансирования, без НДС</t>
  </si>
  <si>
    <t>Приме-
чание</t>
  </si>
  <si>
    <t>Окон-чание</t>
  </si>
  <si>
    <t>вводимая мощность объекта</t>
  </si>
  <si>
    <t>план по
вводу  
на период 
регули-
рования</t>
  </si>
  <si>
    <t>ед. 
изм.</t>
  </si>
  <si>
    <t>За счет регулируемых тарифов, тыс.руб. &lt;**&gt;</t>
  </si>
  <si>
    <t>За счет иных источников (расшифровать), тыс. руб.</t>
  </si>
  <si>
    <t>амортизация отчетного года</t>
  </si>
  <si>
    <t>прибыль отчетного года</t>
  </si>
  <si>
    <t xml:space="preserve">1.1.  </t>
  </si>
  <si>
    <t xml:space="preserve">Техническое перевооружение и реконструкция, в т.ч. </t>
  </si>
  <si>
    <t>Профильные объекты, в т.ч.</t>
  </si>
  <si>
    <t>МВА</t>
  </si>
  <si>
    <t>Оборудование, не входящее в сметы строек, в т.ч.</t>
  </si>
  <si>
    <t xml:space="preserve">ПИР для строительства будущих лет, в т.ч.  </t>
  </si>
  <si>
    <t xml:space="preserve">1.2.  </t>
  </si>
  <si>
    <t xml:space="preserve">Новое строительство и расширение, в т.ч. </t>
  </si>
  <si>
    <t>шт.</t>
  </si>
  <si>
    <t>Прочие объекты электроэнергетики, в т.ч.</t>
  </si>
  <si>
    <t>ПИР для строительства будущих лет, в т.ч.</t>
  </si>
  <si>
    <t xml:space="preserve">1.3.  </t>
  </si>
  <si>
    <t>Капитальные вложения в строительство непроизводственной сферы, в  т.ч.</t>
  </si>
  <si>
    <t xml:space="preserve">км </t>
  </si>
  <si>
    <t>Физические параметры объекта</t>
  </si>
  <si>
    <t>Прочие инвестиционные проекты, всего, в том числе:</t>
  </si>
  <si>
    <t>за счет регулируемых тарифов, тыс. руб.</t>
  </si>
  <si>
    <t>2021 г.</t>
  </si>
  <si>
    <t>2022 г.</t>
  </si>
  <si>
    <t>тыс.руб.</t>
  </si>
  <si>
    <t>кол-во, шт.</t>
  </si>
  <si>
    <t>МВА, км,  шт.</t>
  </si>
  <si>
    <t>За счет иных источников (плата за технологическое присоединение), тыс. руб.</t>
  </si>
  <si>
    <t>А.В. Корнейчук</t>
  </si>
  <si>
    <t>Инвестиционная программа Общества с ограниченной ответственностью"Самолет-Прогресс" на 2021-2023гг.</t>
  </si>
  <si>
    <t>Реконструкция КЛ-10 кВ ТП7 с.1, 2 - ТПВЗУ с.1, 2 (ЖК "Пригород Лесное" 1ПК)</t>
  </si>
  <si>
    <t>км</t>
  </si>
  <si>
    <t>2023 г.</t>
  </si>
  <si>
    <t>Реконструкция</t>
  </si>
  <si>
    <t>Итого за  2021 - 2023 гг.</t>
  </si>
  <si>
    <t xml:space="preserve">Генеральный 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</si>
</sst>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6" fillId="0" borderId="0"/>
    <xf numFmtId="0" fontId="14" fillId="0" borderId="0"/>
    <xf numFmtId="9" fontId="5" fillId="0" borderId="0" applyFont="0" applyFill="0" applyBorder="0" applyAlignment="0" applyProtection="0"/>
    <xf numFmtId="0" fontId="15" fillId="0" borderId="0"/>
  </cellStyleXfs>
  <cellXfs count="90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wrapText="1"/>
    </xf>
    <xf numFmtId="1" fontId="11" fillId="4" borderId="1" xfId="0" applyNumberFormat="1" applyFont="1" applyFill="1" applyBorder="1" applyAlignment="1">
      <alignment horizontal="center" wrapText="1"/>
    </xf>
    <xf numFmtId="164" fontId="11" fillId="4" borderId="1" xfId="0" applyNumberFormat="1" applyFont="1" applyFill="1" applyBorder="1" applyAlignment="1">
      <alignment horizontal="center" wrapText="1"/>
    </xf>
    <xf numFmtId="164" fontId="11" fillId="4" borderId="1" xfId="0" applyNumberFormat="1" applyFont="1" applyFill="1" applyBorder="1" applyAlignment="1">
      <alignment wrapText="1"/>
    </xf>
    <xf numFmtId="164" fontId="11" fillId="4" borderId="1" xfId="0" applyNumberFormat="1" applyFont="1" applyFill="1" applyBorder="1" applyAlignment="1">
      <alignment horizontal="right" wrapText="1"/>
    </xf>
    <xf numFmtId="4" fontId="11" fillId="4" borderId="1" xfId="0" applyNumberFormat="1" applyFont="1" applyFill="1" applyBorder="1" applyAlignment="1">
      <alignment horizontal="right" wrapText="1"/>
    </xf>
    <xf numFmtId="0" fontId="12" fillId="0" borderId="0" xfId="0" applyFont="1" applyFill="1"/>
    <xf numFmtId="0" fontId="9" fillId="4" borderId="1" xfId="0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right" wrapText="1"/>
    </xf>
    <xf numFmtId="2" fontId="11" fillId="4" borderId="1" xfId="0" applyNumberFormat="1" applyFont="1" applyFill="1" applyBorder="1" applyAlignment="1">
      <alignment horizontal="center" wrapText="1"/>
    </xf>
    <xf numFmtId="2" fontId="11" fillId="4" borderId="1" xfId="0" applyNumberFormat="1" applyFont="1" applyFill="1" applyBorder="1" applyAlignment="1">
      <alignment horizontal="right" wrapText="1"/>
    </xf>
    <xf numFmtId="4" fontId="11" fillId="4" borderId="1" xfId="0" applyNumberFormat="1" applyFont="1" applyFill="1" applyBorder="1" applyAlignment="1">
      <alignment wrapText="1"/>
    </xf>
    <xf numFmtId="0" fontId="12" fillId="4" borderId="0" xfId="0" applyFont="1" applyFill="1"/>
    <xf numFmtId="0" fontId="11" fillId="4" borderId="1" xfId="0" applyFont="1" applyFill="1" applyBorder="1" applyAlignment="1">
      <alignment wrapText="1"/>
    </xf>
    <xf numFmtId="0" fontId="13" fillId="0" borderId="0" xfId="0" applyFont="1" applyFill="1" applyAlignment="1"/>
    <xf numFmtId="0" fontId="1" fillId="3" borderId="1" xfId="0" applyFont="1" applyFill="1" applyBorder="1" applyAlignment="1">
      <alignment wrapText="1"/>
    </xf>
    <xf numFmtId="164" fontId="8" fillId="2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</cellXfs>
  <cellStyles count="7">
    <cellStyle name="Обычный" xfId="0" builtinId="0"/>
    <cellStyle name="Обычный 2" xfId="1"/>
    <cellStyle name="Обычный 3" xfId="2"/>
    <cellStyle name="Обычный 3 2" xfId="3"/>
    <cellStyle name="Обычный 5" xfId="6"/>
    <cellStyle name="Обычный 7" xfId="4"/>
    <cellStyle name="Процентн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24"/>
  <sheetViews>
    <sheetView tabSelected="1" view="pageBreakPreview" zoomScale="80" zoomScaleNormal="100" zoomScaleSheetLayoutView="80" workbookViewId="0">
      <selection activeCell="W22" sqref="W22"/>
    </sheetView>
  </sheetViews>
  <sheetFormatPr defaultRowHeight="12.75" x14ac:dyDescent="0.2"/>
  <cols>
    <col min="1" max="1" width="6.140625" style="3" customWidth="1"/>
    <col min="2" max="2" width="34.42578125" style="3" customWidth="1"/>
    <col min="3" max="4" width="6.7109375" style="3" customWidth="1"/>
    <col min="5" max="5" width="7.140625" style="3" customWidth="1"/>
    <col min="6" max="6" width="7.28515625" style="3" customWidth="1"/>
    <col min="7" max="7" width="7.7109375" style="3" customWidth="1"/>
    <col min="8" max="9" width="6.28515625" style="3" customWidth="1"/>
    <col min="10" max="10" width="6.7109375" style="3" customWidth="1"/>
    <col min="11" max="11" width="10.42578125" style="3" customWidth="1"/>
    <col min="12" max="12" width="9.5703125" style="3" customWidth="1"/>
    <col min="13" max="13" width="10.5703125" style="3" customWidth="1"/>
    <col min="14" max="14" width="10.42578125" style="3" customWidth="1"/>
    <col min="15" max="15" width="10.85546875" style="1" customWidth="1"/>
    <col min="16" max="16" width="11.140625" style="1" customWidth="1"/>
    <col min="17" max="17" width="11.28515625" style="1" customWidth="1"/>
    <col min="18" max="18" width="11" style="1" customWidth="1"/>
    <col min="19" max="19" width="11.42578125" style="1" customWidth="1"/>
    <col min="20" max="20" width="11.7109375" style="1" customWidth="1"/>
    <col min="21" max="21" width="8.5703125" style="1" customWidth="1"/>
    <col min="22" max="22" width="10.28515625" style="1" customWidth="1"/>
    <col min="23" max="25" width="8.28515625" style="1" customWidth="1"/>
    <col min="26" max="26" width="6.28515625" style="1" customWidth="1"/>
    <col min="27" max="27" width="13.5703125" style="1" customWidth="1"/>
    <col min="28" max="16384" width="9.140625" style="1"/>
  </cols>
  <sheetData>
    <row r="3" spans="1:27" ht="15.75" x14ac:dyDescent="0.25">
      <c r="A3" s="76" t="s">
        <v>46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10"/>
    </row>
    <row r="5" spans="1:27" ht="12.75" customHeight="1" x14ac:dyDescent="0.2">
      <c r="A5" s="77" t="s">
        <v>7</v>
      </c>
      <c r="B5" s="75" t="s">
        <v>8</v>
      </c>
      <c r="C5" s="75" t="s">
        <v>9</v>
      </c>
      <c r="D5" s="75"/>
      <c r="E5" s="80" t="s">
        <v>36</v>
      </c>
      <c r="F5" s="85"/>
      <c r="G5" s="85"/>
      <c r="H5" s="85"/>
      <c r="I5" s="85"/>
      <c r="J5" s="85"/>
      <c r="K5" s="81"/>
      <c r="L5" s="75" t="s">
        <v>10</v>
      </c>
      <c r="M5" s="80" t="s">
        <v>51</v>
      </c>
      <c r="N5" s="81"/>
      <c r="O5" s="84" t="s">
        <v>39</v>
      </c>
      <c r="P5" s="84"/>
      <c r="Q5" s="84"/>
      <c r="R5" s="84"/>
      <c r="S5" s="84" t="s">
        <v>40</v>
      </c>
      <c r="T5" s="84"/>
      <c r="U5" s="84"/>
      <c r="V5" s="84"/>
      <c r="W5" s="73" t="s">
        <v>49</v>
      </c>
      <c r="X5" s="74"/>
      <c r="Y5" s="74"/>
      <c r="Z5" s="74"/>
      <c r="AA5" s="15"/>
    </row>
    <row r="6" spans="1:27" ht="40.5" customHeight="1" x14ac:dyDescent="0.2">
      <c r="A6" s="77"/>
      <c r="B6" s="75"/>
      <c r="C6" s="75"/>
      <c r="D6" s="75"/>
      <c r="E6" s="86"/>
      <c r="F6" s="87"/>
      <c r="G6" s="87"/>
      <c r="H6" s="87"/>
      <c r="I6" s="87"/>
      <c r="J6" s="87"/>
      <c r="K6" s="88"/>
      <c r="L6" s="75"/>
      <c r="M6" s="82"/>
      <c r="N6" s="83"/>
      <c r="O6" s="75" t="s">
        <v>11</v>
      </c>
      <c r="P6" s="75" t="s">
        <v>12</v>
      </c>
      <c r="Q6" s="75"/>
      <c r="R6" s="75"/>
      <c r="S6" s="75" t="s">
        <v>11</v>
      </c>
      <c r="T6" s="75" t="s">
        <v>12</v>
      </c>
      <c r="U6" s="75"/>
      <c r="V6" s="75"/>
      <c r="W6" s="75" t="s">
        <v>11</v>
      </c>
      <c r="X6" s="75" t="s">
        <v>12</v>
      </c>
      <c r="Y6" s="75"/>
      <c r="Z6" s="75"/>
      <c r="AA6" s="75" t="s">
        <v>13</v>
      </c>
    </row>
    <row r="7" spans="1:27" ht="38.25" customHeight="1" x14ac:dyDescent="0.2">
      <c r="A7" s="77"/>
      <c r="B7" s="75"/>
      <c r="C7" s="75" t="s">
        <v>6</v>
      </c>
      <c r="D7" s="75" t="s">
        <v>14</v>
      </c>
      <c r="E7" s="80" t="s">
        <v>15</v>
      </c>
      <c r="F7" s="85"/>
      <c r="G7" s="85"/>
      <c r="H7" s="75" t="s">
        <v>16</v>
      </c>
      <c r="I7" s="75"/>
      <c r="J7" s="75"/>
      <c r="K7" s="75" t="s">
        <v>17</v>
      </c>
      <c r="L7" s="75"/>
      <c r="M7" s="82"/>
      <c r="N7" s="83"/>
      <c r="O7" s="75"/>
      <c r="P7" s="75" t="s">
        <v>18</v>
      </c>
      <c r="Q7" s="75"/>
      <c r="R7" s="75" t="s">
        <v>44</v>
      </c>
      <c r="S7" s="75"/>
      <c r="T7" s="75" t="s">
        <v>18</v>
      </c>
      <c r="U7" s="75"/>
      <c r="V7" s="78" t="s">
        <v>44</v>
      </c>
      <c r="W7" s="75"/>
      <c r="X7" s="75" t="s">
        <v>18</v>
      </c>
      <c r="Y7" s="75"/>
      <c r="Z7" s="75" t="s">
        <v>19</v>
      </c>
      <c r="AA7" s="75"/>
    </row>
    <row r="8" spans="1:27" ht="78.75" customHeight="1" x14ac:dyDescent="0.2">
      <c r="A8" s="77"/>
      <c r="B8" s="75"/>
      <c r="C8" s="75"/>
      <c r="D8" s="75"/>
      <c r="E8" s="86"/>
      <c r="F8" s="87"/>
      <c r="G8" s="87"/>
      <c r="H8" s="75"/>
      <c r="I8" s="75"/>
      <c r="J8" s="75"/>
      <c r="K8" s="75"/>
      <c r="L8" s="75"/>
      <c r="M8" s="17" t="s">
        <v>38</v>
      </c>
      <c r="N8" s="17" t="s">
        <v>19</v>
      </c>
      <c r="O8" s="75"/>
      <c r="P8" s="2" t="s">
        <v>20</v>
      </c>
      <c r="Q8" s="2" t="s">
        <v>21</v>
      </c>
      <c r="R8" s="75"/>
      <c r="S8" s="75"/>
      <c r="T8" s="70" t="s">
        <v>20</v>
      </c>
      <c r="U8" s="70" t="s">
        <v>21</v>
      </c>
      <c r="V8" s="79"/>
      <c r="W8" s="75"/>
      <c r="X8" s="2" t="s">
        <v>20</v>
      </c>
      <c r="Y8" s="2" t="s">
        <v>21</v>
      </c>
      <c r="Z8" s="75"/>
      <c r="AA8" s="75"/>
    </row>
    <row r="9" spans="1:27" ht="55.15" customHeight="1" x14ac:dyDescent="0.2">
      <c r="A9" s="4"/>
      <c r="B9" s="4"/>
      <c r="C9" s="4"/>
      <c r="D9" s="4"/>
      <c r="E9" s="9" t="s">
        <v>25</v>
      </c>
      <c r="F9" s="9" t="s">
        <v>35</v>
      </c>
      <c r="G9" s="9" t="s">
        <v>42</v>
      </c>
      <c r="H9" s="9" t="s">
        <v>25</v>
      </c>
      <c r="I9" s="9" t="s">
        <v>35</v>
      </c>
      <c r="J9" s="9" t="s">
        <v>42</v>
      </c>
      <c r="K9" s="16" t="s">
        <v>43</v>
      </c>
      <c r="L9" s="9" t="s">
        <v>41</v>
      </c>
      <c r="M9" s="9" t="s">
        <v>41</v>
      </c>
      <c r="N9" s="50" t="s">
        <v>41</v>
      </c>
      <c r="O9" s="9" t="s">
        <v>41</v>
      </c>
      <c r="P9" s="9" t="s">
        <v>41</v>
      </c>
      <c r="Q9" s="9" t="s">
        <v>41</v>
      </c>
      <c r="R9" s="50" t="s">
        <v>41</v>
      </c>
      <c r="S9" s="72" t="s">
        <v>41</v>
      </c>
      <c r="T9" s="72" t="s">
        <v>41</v>
      </c>
      <c r="U9" s="72" t="s">
        <v>41</v>
      </c>
      <c r="V9" s="71"/>
      <c r="W9" s="9" t="s">
        <v>41</v>
      </c>
      <c r="X9" s="9" t="s">
        <v>41</v>
      </c>
      <c r="Y9" s="9" t="s">
        <v>41</v>
      </c>
      <c r="Z9" s="4"/>
      <c r="AA9" s="4"/>
    </row>
    <row r="10" spans="1:27" ht="42.6" customHeight="1" x14ac:dyDescent="0.2">
      <c r="A10" s="11"/>
      <c r="B10" s="12" t="s">
        <v>1</v>
      </c>
      <c r="C10" s="12"/>
      <c r="D10" s="12"/>
      <c r="E10" s="66">
        <f>E11+E16+E20+E21</f>
        <v>0</v>
      </c>
      <c r="F10" s="66">
        <f>F11+F16+F20+F21</f>
        <v>1.6459999999999999</v>
      </c>
      <c r="G10" s="67">
        <f>G11+G16+G21</f>
        <v>0</v>
      </c>
      <c r="H10" s="67">
        <f>H11+H16+H21</f>
        <v>0</v>
      </c>
      <c r="I10" s="66">
        <f>I11+I16+I21</f>
        <v>1.6459999999999999</v>
      </c>
      <c r="J10" s="67">
        <f>J11+J16+J21</f>
        <v>0</v>
      </c>
      <c r="K10" s="68"/>
      <c r="L10" s="67">
        <f>L11+L16+L21</f>
        <v>9029.5023500000007</v>
      </c>
      <c r="M10" s="67">
        <f>M11+M16+M21</f>
        <v>9029.5023500000007</v>
      </c>
      <c r="N10" s="67">
        <f>N11+N16+N21</f>
        <v>0</v>
      </c>
      <c r="O10" s="67">
        <f>O11+O20+O21</f>
        <v>9029.5023500000007</v>
      </c>
      <c r="P10" s="67">
        <f t="shared" ref="P10:Z10" si="0">P11+P16+P20+P21</f>
        <v>9029.5023500000007</v>
      </c>
      <c r="Q10" s="67">
        <f t="shared" si="0"/>
        <v>0</v>
      </c>
      <c r="R10" s="67">
        <f t="shared" si="0"/>
        <v>0</v>
      </c>
      <c r="S10" s="65">
        <f t="shared" si="0"/>
        <v>0</v>
      </c>
      <c r="T10" s="65">
        <f t="shared" si="0"/>
        <v>0</v>
      </c>
      <c r="U10" s="65">
        <f t="shared" si="0"/>
        <v>0</v>
      </c>
      <c r="V10" s="65">
        <f t="shared" si="0"/>
        <v>0</v>
      </c>
      <c r="W10" s="13">
        <f t="shared" si="0"/>
        <v>0</v>
      </c>
      <c r="X10" s="13">
        <f t="shared" si="0"/>
        <v>0</v>
      </c>
      <c r="Y10" s="47">
        <f t="shared" si="0"/>
        <v>0</v>
      </c>
      <c r="Z10" s="47">
        <f t="shared" si="0"/>
        <v>0</v>
      </c>
      <c r="AA10" s="14"/>
    </row>
    <row r="11" spans="1:27" ht="25.5" x14ac:dyDescent="0.2">
      <c r="A11" s="26" t="s">
        <v>22</v>
      </c>
      <c r="B11" s="23" t="s">
        <v>23</v>
      </c>
      <c r="C11" s="46"/>
      <c r="D11" s="46"/>
      <c r="E11" s="58">
        <f t="shared" ref="E11:Z12" si="1">E12</f>
        <v>0</v>
      </c>
      <c r="F11" s="54">
        <f t="shared" si="1"/>
        <v>1.6459999999999999</v>
      </c>
      <c r="G11" s="54">
        <f t="shared" si="1"/>
        <v>0</v>
      </c>
      <c r="H11" s="54">
        <f t="shared" si="1"/>
        <v>0</v>
      </c>
      <c r="I11" s="54">
        <f t="shared" si="1"/>
        <v>1.6459999999999999</v>
      </c>
      <c r="J11" s="54">
        <f t="shared" si="1"/>
        <v>0</v>
      </c>
      <c r="K11" s="54" t="s">
        <v>30</v>
      </c>
      <c r="L11" s="54">
        <f t="shared" si="1"/>
        <v>9029.5023500000007</v>
      </c>
      <c r="M11" s="54">
        <f>M12</f>
        <v>9029.5023500000007</v>
      </c>
      <c r="N11" s="54">
        <f>N12</f>
        <v>0</v>
      </c>
      <c r="O11" s="54">
        <f t="shared" si="1"/>
        <v>9029.5023500000007</v>
      </c>
      <c r="P11" s="54">
        <f t="shared" si="1"/>
        <v>9029.5023500000007</v>
      </c>
      <c r="Q11" s="54">
        <f t="shared" si="1"/>
        <v>0</v>
      </c>
      <c r="R11" s="54">
        <f t="shared" si="1"/>
        <v>0</v>
      </c>
      <c r="S11" s="54">
        <f t="shared" si="1"/>
        <v>0</v>
      </c>
      <c r="T11" s="54">
        <f t="shared" si="1"/>
        <v>0</v>
      </c>
      <c r="U11" s="54">
        <f t="shared" si="1"/>
        <v>0</v>
      </c>
      <c r="V11" s="54">
        <f t="shared" si="1"/>
        <v>0</v>
      </c>
      <c r="W11" s="22">
        <f t="shared" si="1"/>
        <v>0</v>
      </c>
      <c r="X11" s="22">
        <f t="shared" si="1"/>
        <v>0</v>
      </c>
      <c r="Y11" s="22">
        <f t="shared" si="1"/>
        <v>0</v>
      </c>
      <c r="Z11" s="22">
        <f t="shared" si="1"/>
        <v>0</v>
      </c>
      <c r="AA11" s="25"/>
    </row>
    <row r="12" spans="1:27" s="45" customFormat="1" ht="21" customHeight="1" x14ac:dyDescent="0.2">
      <c r="A12" s="44" t="s">
        <v>2</v>
      </c>
      <c r="B12" s="29" t="s">
        <v>24</v>
      </c>
      <c r="C12" s="38"/>
      <c r="D12" s="38"/>
      <c r="E12" s="69">
        <f>E13</f>
        <v>0</v>
      </c>
      <c r="F12" s="69">
        <f t="shared" si="1"/>
        <v>1.6459999999999999</v>
      </c>
      <c r="G12" s="69">
        <f t="shared" si="1"/>
        <v>0</v>
      </c>
      <c r="H12" s="69">
        <f t="shared" si="1"/>
        <v>0</v>
      </c>
      <c r="I12" s="69">
        <f t="shared" si="1"/>
        <v>1.6459999999999999</v>
      </c>
      <c r="J12" s="69">
        <f t="shared" si="1"/>
        <v>0</v>
      </c>
      <c r="K12" s="69" t="s">
        <v>30</v>
      </c>
      <c r="L12" s="69">
        <f>L13</f>
        <v>9029.5023500000007</v>
      </c>
      <c r="M12" s="69">
        <f t="shared" ref="M12:N12" si="2">M13</f>
        <v>9029.5023500000007</v>
      </c>
      <c r="N12" s="69">
        <f t="shared" si="2"/>
        <v>0</v>
      </c>
      <c r="O12" s="69">
        <f t="shared" si="1"/>
        <v>9029.5023500000007</v>
      </c>
      <c r="P12" s="69">
        <f t="shared" si="1"/>
        <v>9029.5023500000007</v>
      </c>
      <c r="Q12" s="69">
        <f t="shared" si="1"/>
        <v>0</v>
      </c>
      <c r="R12" s="69">
        <f t="shared" si="1"/>
        <v>0</v>
      </c>
      <c r="S12" s="69">
        <f t="shared" si="1"/>
        <v>0</v>
      </c>
      <c r="T12" s="69">
        <f t="shared" si="1"/>
        <v>0</v>
      </c>
      <c r="U12" s="69">
        <f t="shared" si="1"/>
        <v>0</v>
      </c>
      <c r="V12" s="69">
        <f t="shared" si="1"/>
        <v>0</v>
      </c>
      <c r="W12" s="69">
        <f t="shared" si="1"/>
        <v>0</v>
      </c>
      <c r="X12" s="69">
        <f t="shared" si="1"/>
        <v>0</v>
      </c>
      <c r="Y12" s="69">
        <f t="shared" si="1"/>
        <v>0</v>
      </c>
      <c r="Z12" s="69">
        <f t="shared" si="1"/>
        <v>0</v>
      </c>
      <c r="AA12" s="39"/>
    </row>
    <row r="13" spans="1:27" ht="51.6" customHeight="1" x14ac:dyDescent="0.2">
      <c r="A13" s="4">
        <v>1</v>
      </c>
      <c r="B13" s="49" t="s">
        <v>47</v>
      </c>
      <c r="C13" s="70">
        <v>2021</v>
      </c>
      <c r="D13" s="70">
        <v>2021</v>
      </c>
      <c r="E13" s="51">
        <v>0</v>
      </c>
      <c r="F13" s="51">
        <v>1.6459999999999999</v>
      </c>
      <c r="G13" s="51">
        <v>0</v>
      </c>
      <c r="H13" s="51">
        <v>0</v>
      </c>
      <c r="I13" s="51">
        <v>1.6459999999999999</v>
      </c>
      <c r="J13" s="62">
        <f t="shared" ref="J13" si="3">G13</f>
        <v>0</v>
      </c>
      <c r="K13" s="63" t="s">
        <v>48</v>
      </c>
      <c r="L13" s="53">
        <v>9029.5023500000007</v>
      </c>
      <c r="M13" s="53">
        <f>L13</f>
        <v>9029.5023500000007</v>
      </c>
      <c r="N13" s="53">
        <v>0</v>
      </c>
      <c r="O13" s="61">
        <f>M13</f>
        <v>9029.5023500000007</v>
      </c>
      <c r="P13" s="53">
        <v>9029.5023500000007</v>
      </c>
      <c r="Q13" s="61">
        <v>0</v>
      </c>
      <c r="R13" s="61">
        <v>0</v>
      </c>
      <c r="S13" s="61">
        <f>T13+U13+V13</f>
        <v>0</v>
      </c>
      <c r="T13" s="64">
        <v>0</v>
      </c>
      <c r="U13" s="61">
        <v>0</v>
      </c>
      <c r="V13" s="61">
        <v>0</v>
      </c>
      <c r="W13" s="61">
        <f>X13+Y13+Z13</f>
        <v>0</v>
      </c>
      <c r="X13" s="61">
        <v>0</v>
      </c>
      <c r="Y13" s="61">
        <v>0</v>
      </c>
      <c r="Z13" s="61">
        <v>0</v>
      </c>
      <c r="AA13" s="52" t="s">
        <v>50</v>
      </c>
    </row>
    <row r="14" spans="1:27" s="43" customFormat="1" ht="22.15" hidden="1" customHeight="1" x14ac:dyDescent="0.2">
      <c r="A14" s="30" t="s">
        <v>3</v>
      </c>
      <c r="B14" s="29" t="s">
        <v>26</v>
      </c>
      <c r="C14" s="31"/>
      <c r="D14" s="31"/>
      <c r="E14" s="31"/>
      <c r="F14" s="31"/>
      <c r="G14" s="31"/>
      <c r="H14" s="31"/>
      <c r="I14" s="31"/>
      <c r="J14" s="32"/>
      <c r="K14" s="31"/>
      <c r="L14" s="40"/>
      <c r="M14" s="35"/>
      <c r="N14" s="41"/>
      <c r="O14" s="34"/>
      <c r="P14" s="34"/>
      <c r="Q14" s="42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7" s="43" customFormat="1" ht="20.25" hidden="1" customHeight="1" x14ac:dyDescent="0.2">
      <c r="A15" s="30" t="s">
        <v>4</v>
      </c>
      <c r="B15" s="29" t="s">
        <v>27</v>
      </c>
      <c r="C15" s="31"/>
      <c r="D15" s="31"/>
      <c r="E15" s="31"/>
      <c r="F15" s="31"/>
      <c r="G15" s="31"/>
      <c r="H15" s="31"/>
      <c r="I15" s="31"/>
      <c r="J15" s="32"/>
      <c r="K15" s="31"/>
      <c r="L15" s="33"/>
      <c r="M15" s="35"/>
      <c r="N15" s="35"/>
      <c r="O15" s="34"/>
      <c r="P15" s="34"/>
      <c r="Q15" s="42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7" ht="27.6" customHeight="1" x14ac:dyDescent="0.2">
      <c r="A16" s="26" t="s">
        <v>28</v>
      </c>
      <c r="B16" s="23" t="s">
        <v>29</v>
      </c>
      <c r="C16" s="24"/>
      <c r="D16" s="24"/>
      <c r="E16" s="57">
        <v>0</v>
      </c>
      <c r="F16" s="55">
        <v>0</v>
      </c>
      <c r="G16" s="55">
        <v>0</v>
      </c>
      <c r="H16" s="55">
        <v>0</v>
      </c>
      <c r="I16" s="55">
        <v>0</v>
      </c>
      <c r="J16" s="57">
        <v>0</v>
      </c>
      <c r="K16" s="57"/>
      <c r="L16" s="54">
        <v>0</v>
      </c>
      <c r="M16" s="54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5">
        <v>0</v>
      </c>
      <c r="Y16" s="55">
        <v>0</v>
      </c>
      <c r="Z16" s="55">
        <v>0</v>
      </c>
      <c r="AA16" s="59"/>
    </row>
    <row r="17" spans="1:27" ht="15.6" hidden="1" customHeight="1" x14ac:dyDescent="0.2">
      <c r="A17" s="27" t="s">
        <v>5</v>
      </c>
      <c r="B17" s="29" t="s">
        <v>24</v>
      </c>
      <c r="C17" s="28"/>
      <c r="D17" s="28"/>
      <c r="E17" s="56" t="e">
        <f>#REF!</f>
        <v>#REF!</v>
      </c>
      <c r="F17" s="56" t="e">
        <f>#REF!</f>
        <v>#REF!</v>
      </c>
      <c r="G17" s="56" t="e">
        <f>#REF!</f>
        <v>#REF!</v>
      </c>
      <c r="H17" s="56" t="e">
        <f>#REF!</f>
        <v>#REF!</v>
      </c>
      <c r="I17" s="56" t="e">
        <f>#REF!</f>
        <v>#REF!</v>
      </c>
      <c r="J17" s="56" t="e">
        <f>#REF!</f>
        <v>#REF!</v>
      </c>
      <c r="K17" s="56" t="e">
        <f>#REF!</f>
        <v>#REF!</v>
      </c>
      <c r="L17" s="56" t="e">
        <f>#REF!</f>
        <v>#REF!</v>
      </c>
      <c r="M17" s="56" t="e">
        <f>#REF!</f>
        <v>#REF!</v>
      </c>
      <c r="N17" s="56" t="e">
        <f>#REF!</f>
        <v>#REF!</v>
      </c>
      <c r="O17" s="56" t="e">
        <f>#REF!</f>
        <v>#REF!</v>
      </c>
      <c r="P17" s="56" t="e">
        <f>#REF!</f>
        <v>#REF!</v>
      </c>
      <c r="Q17" s="56" t="e">
        <f>#REF!</f>
        <v>#REF!</v>
      </c>
      <c r="R17" s="56" t="e">
        <f>#REF!</f>
        <v>#REF!</v>
      </c>
      <c r="S17" s="56" t="e">
        <f>#REF!</f>
        <v>#REF!</v>
      </c>
      <c r="T17" s="56" t="e">
        <f>#REF!</f>
        <v>#REF!</v>
      </c>
      <c r="U17" s="56" t="e">
        <f>#REF!</f>
        <v>#REF!</v>
      </c>
      <c r="V17" s="56" t="e">
        <f>#REF!</f>
        <v>#REF!</v>
      </c>
      <c r="W17" s="56" t="e">
        <f>#REF!</f>
        <v>#REF!</v>
      </c>
      <c r="X17" s="56" t="e">
        <f>#REF!</f>
        <v>#REF!</v>
      </c>
      <c r="Y17" s="56" t="e">
        <f>#REF!</f>
        <v>#REF!</v>
      </c>
      <c r="Z17" s="56" t="e">
        <f>#REF!</f>
        <v>#REF!</v>
      </c>
      <c r="AA17" s="60"/>
    </row>
    <row r="18" spans="1:27" s="37" customFormat="1" ht="14.45" hidden="1" customHeight="1" x14ac:dyDescent="0.2">
      <c r="A18" s="18"/>
      <c r="B18" s="29" t="s">
        <v>31</v>
      </c>
      <c r="C18" s="31"/>
      <c r="D18" s="31"/>
      <c r="E18" s="31"/>
      <c r="F18" s="31"/>
      <c r="G18" s="31"/>
      <c r="H18" s="31"/>
      <c r="I18" s="31"/>
      <c r="J18" s="31"/>
      <c r="K18" s="31"/>
      <c r="L18" s="33"/>
      <c r="M18" s="34"/>
      <c r="N18" s="34"/>
      <c r="O18" s="35"/>
      <c r="P18" s="35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37" customFormat="1" ht="13.9" hidden="1" customHeight="1" x14ac:dyDescent="0.2">
      <c r="A19" s="4"/>
      <c r="B19" s="29" t="s">
        <v>32</v>
      </c>
      <c r="C19" s="31"/>
      <c r="D19" s="31"/>
      <c r="E19" s="31"/>
      <c r="F19" s="31"/>
      <c r="G19" s="31"/>
      <c r="H19" s="31"/>
      <c r="I19" s="31"/>
      <c r="J19" s="31"/>
      <c r="K19" s="31"/>
      <c r="L19" s="33"/>
      <c r="M19" s="34"/>
      <c r="N19" s="34"/>
      <c r="O19" s="35"/>
      <c r="P19" s="35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ht="22.15" customHeight="1" x14ac:dyDescent="0.2">
      <c r="A20" s="19" t="s">
        <v>33</v>
      </c>
      <c r="B20" s="48" t="s">
        <v>34</v>
      </c>
      <c r="C20" s="24"/>
      <c r="D20" s="24"/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/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9"/>
    </row>
    <row r="21" spans="1:27" ht="27" customHeight="1" x14ac:dyDescent="0.2">
      <c r="A21" s="19" t="s">
        <v>0</v>
      </c>
      <c r="B21" s="20" t="s">
        <v>37</v>
      </c>
      <c r="C21" s="21"/>
      <c r="D21" s="21"/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/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7">
        <v>0</v>
      </c>
      <c r="R21" s="57">
        <v>0</v>
      </c>
      <c r="S21" s="57">
        <v>0</v>
      </c>
      <c r="T21" s="57">
        <v>0</v>
      </c>
      <c r="U21" s="54">
        <v>0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/>
    </row>
    <row r="22" spans="1:27" ht="37.5" customHeight="1" x14ac:dyDescent="0.25">
      <c r="A22" s="5"/>
      <c r="B22" s="5"/>
      <c r="C22" s="89" t="s">
        <v>52</v>
      </c>
      <c r="D22" s="89"/>
      <c r="E22" s="89"/>
      <c r="F22" s="89"/>
      <c r="G22" s="89"/>
      <c r="H22" s="89"/>
      <c r="I22" s="89"/>
      <c r="J22" s="89"/>
      <c r="K22" s="89"/>
      <c r="L22" s="6"/>
      <c r="M22" s="6" t="s">
        <v>45</v>
      </c>
      <c r="N22" s="6"/>
    </row>
    <row r="23" spans="1:27" ht="14.25" x14ac:dyDescent="0.2">
      <c r="B23" s="7"/>
    </row>
    <row r="24" spans="1:27" ht="21" customHeight="1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</sheetData>
  <mergeCells count="29">
    <mergeCell ref="C22:K22"/>
    <mergeCell ref="S6:S8"/>
    <mergeCell ref="C5:D6"/>
    <mergeCell ref="T7:U7"/>
    <mergeCell ref="H7:J8"/>
    <mergeCell ref="T6:V6"/>
    <mergeCell ref="K7:K8"/>
    <mergeCell ref="L5:L8"/>
    <mergeCell ref="A3:M3"/>
    <mergeCell ref="AA6:AA8"/>
    <mergeCell ref="C7:C8"/>
    <mergeCell ref="D7:D8"/>
    <mergeCell ref="A5:A8"/>
    <mergeCell ref="B5:B8"/>
    <mergeCell ref="V7:V8"/>
    <mergeCell ref="M5:N7"/>
    <mergeCell ref="P7:Q7"/>
    <mergeCell ref="P6:R6"/>
    <mergeCell ref="O5:R5"/>
    <mergeCell ref="R7:R8"/>
    <mergeCell ref="O6:O8"/>
    <mergeCell ref="S5:V5"/>
    <mergeCell ref="E5:K6"/>
    <mergeCell ref="E7:G8"/>
    <mergeCell ref="W5:Z5"/>
    <mergeCell ref="W6:W8"/>
    <mergeCell ref="X6:Z6"/>
    <mergeCell ref="X7:Y7"/>
    <mergeCell ref="Z7:Z8"/>
  </mergeCells>
  <phoneticPr fontId="0" type="noConversion"/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мин. энерг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Бабонов Никита</cp:lastModifiedBy>
  <cp:lastPrinted>2020-02-21T09:49:46Z</cp:lastPrinted>
  <dcterms:created xsi:type="dcterms:W3CDTF">2010-07-13T05:20:22Z</dcterms:created>
  <dcterms:modified xsi:type="dcterms:W3CDTF">2020-02-25T07:53:50Z</dcterms:modified>
</cp:coreProperties>
</file>